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6-1" sheetId="1" r:id="rId1"/>
    <sheet name="6-2" sheetId="2" r:id="rId2"/>
    <sheet name="6-3 " sheetId="3" r:id="rId3"/>
    <sheet name="6-4" sheetId="4" r:id="rId4"/>
  </sheets>
  <definedNames>
    <definedName name="_xlnm.Print_Area" localSheetId="0">'6-1'!$A$1:$M$13</definedName>
    <definedName name="_xlnm.Print_Area" localSheetId="2">'6-3 '!$A$1:$AE$38</definedName>
  </definedNames>
  <calcPr fullCalcOnLoad="1"/>
</workbook>
</file>

<file path=xl/sharedStrings.xml><?xml version="1.0" encoding="utf-8"?>
<sst xmlns="http://schemas.openxmlformats.org/spreadsheetml/2006/main" count="368" uniqueCount="151">
  <si>
    <t>区分</t>
  </si>
  <si>
    <t>商店数</t>
  </si>
  <si>
    <t>合計</t>
  </si>
  <si>
    <t>卸売業</t>
  </si>
  <si>
    <t>小売業</t>
  </si>
  <si>
    <t>従業者数</t>
  </si>
  <si>
    <t>年間商品販売額（万円）</t>
  </si>
  <si>
    <t>商品手持額（万円）</t>
  </si>
  <si>
    <t>売場面積（㎡）
〔小売業〕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</si>
  <si>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</si>
  <si>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</si>
  <si>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</si>
  <si>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</si>
  <si>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</si>
  <si>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</si>
  <si>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</si>
  <si>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</si>
  <si>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</si>
  <si>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</si>
  <si>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総数</t>
  </si>
  <si>
    <t>　別　　概　　況</t>
  </si>
  <si>
    <t xml:space="preserve">- </t>
  </si>
  <si>
    <t>年次</t>
  </si>
  <si>
    <t>6-2　　　商　　業　　の　　地　　区　</t>
  </si>
  <si>
    <t>昭和60年</t>
  </si>
  <si>
    <t>百貨店、総合スーパー</t>
  </si>
  <si>
    <t>その他の各種商店</t>
  </si>
  <si>
    <t>機械器具</t>
  </si>
  <si>
    <t>その他のじゅう器</t>
  </si>
  <si>
    <t>計</t>
  </si>
  <si>
    <t>法人</t>
  </si>
  <si>
    <t>個人</t>
  </si>
  <si>
    <t>-</t>
  </si>
  <si>
    <t>その他の                            収入額
（万円）</t>
  </si>
  <si>
    <t>資料：商業統計調査</t>
  </si>
  <si>
    <t>その他の収入額
（万円）</t>
  </si>
  <si>
    <t>商品手持額
（万円）</t>
  </si>
  <si>
    <t>売り場面積
(㎡）</t>
  </si>
  <si>
    <t>（平成16年6月1日現在）</t>
  </si>
  <si>
    <t>総数</t>
  </si>
  <si>
    <t>卸売業計</t>
  </si>
  <si>
    <t>衣服・身のまわり品卸売業</t>
  </si>
  <si>
    <t>農畜産物・水産物卸売業</t>
  </si>
  <si>
    <t>食料・飲料卸売業</t>
  </si>
  <si>
    <t>建築材料卸売業</t>
  </si>
  <si>
    <t>化学製品卸売業</t>
  </si>
  <si>
    <t>鉱物・金属材料等卸売業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</si>
  <si>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</si>
  <si>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</si>
  <si>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</si>
  <si>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</si>
  <si>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</si>
  <si>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</si>
  <si>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</si>
  <si>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</si>
  <si>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小売業計</t>
  </si>
  <si>
    <t>呉服・服地・寝具</t>
  </si>
  <si>
    <t>男子服</t>
  </si>
  <si>
    <t>婦人・子供服</t>
  </si>
  <si>
    <t>靴・履物</t>
  </si>
  <si>
    <t>商店数</t>
  </si>
  <si>
    <t>従業者数</t>
  </si>
  <si>
    <t>各種食料品</t>
  </si>
  <si>
    <t>酒</t>
  </si>
  <si>
    <t>食肉</t>
  </si>
  <si>
    <t>鮮魚</t>
  </si>
  <si>
    <t>野菜・果物</t>
  </si>
  <si>
    <t>菓子・パン</t>
  </si>
  <si>
    <t>米穀類</t>
  </si>
  <si>
    <t>その他の飲食料品</t>
  </si>
  <si>
    <t>自動車</t>
  </si>
  <si>
    <t>自転車</t>
  </si>
  <si>
    <t>家具・建具・畳</t>
  </si>
  <si>
    <t>医薬品・化粧品</t>
  </si>
  <si>
    <t>農耕用品</t>
  </si>
  <si>
    <t>燃料</t>
  </si>
  <si>
    <t>書籍・文房具</t>
  </si>
  <si>
    <t>写真機・写真材料</t>
  </si>
  <si>
    <t>時計・眼鏡・光学機械</t>
  </si>
  <si>
    <t>その他</t>
  </si>
  <si>
    <t>年間商品販売額（万円）</t>
  </si>
  <si>
    <t>粟野</t>
  </si>
  <si>
    <t>粕尾</t>
  </si>
  <si>
    <t>永野</t>
  </si>
  <si>
    <t>清洲</t>
  </si>
  <si>
    <t>産業分類</t>
  </si>
  <si>
    <t>-</t>
  </si>
  <si>
    <t>平成3年</t>
  </si>
  <si>
    <t>その他の織物・衣服・身のまわり品</t>
  </si>
  <si>
    <t>スポーツ用品・がん具・娯楽用品・楽器</t>
  </si>
  <si>
    <t>6-4　　　年 次 別 法 人 ・ 個 人 商 店 数　</t>
  </si>
  <si>
    <t>(各年6月1日現在)</t>
  </si>
  <si>
    <t>年次</t>
  </si>
  <si>
    <t>実数</t>
  </si>
  <si>
    <t>構成比（％）</t>
  </si>
  <si>
    <t>X</t>
  </si>
  <si>
    <t>X</t>
  </si>
  <si>
    <t>(各年6月1日現在)</t>
  </si>
  <si>
    <t xml:space="preserve">       産業大分類別商店数・従業者数・</t>
  </si>
  <si>
    <t>卸売業</t>
  </si>
  <si>
    <t>小売業</t>
  </si>
  <si>
    <t>商　　　　　店　　　　　数</t>
  </si>
  <si>
    <t>商品手持額（万円）</t>
  </si>
  <si>
    <t>売場面積（㎡）</t>
  </si>
  <si>
    <t>　　推　　　移</t>
  </si>
  <si>
    <t>6-１　　　商　　　業　　　の　　　</t>
  </si>
  <si>
    <t>-</t>
  </si>
  <si>
    <t>X</t>
  </si>
  <si>
    <t>-</t>
  </si>
  <si>
    <t>-</t>
  </si>
  <si>
    <t>-</t>
  </si>
  <si>
    <t>-</t>
  </si>
  <si>
    <t>-</t>
  </si>
  <si>
    <t>X</t>
  </si>
  <si>
    <t>-</t>
  </si>
  <si>
    <t>X</t>
  </si>
  <si>
    <t>-</t>
  </si>
  <si>
    <t>X</t>
  </si>
  <si>
    <t>-</t>
  </si>
  <si>
    <t>-</t>
  </si>
  <si>
    <t>-</t>
  </si>
  <si>
    <t>-</t>
  </si>
  <si>
    <t>X</t>
  </si>
  <si>
    <t>-</t>
  </si>
  <si>
    <t>X</t>
  </si>
  <si>
    <t>-</t>
  </si>
  <si>
    <t>-</t>
  </si>
  <si>
    <t>-</t>
  </si>
  <si>
    <t>-</t>
  </si>
  <si>
    <t>X</t>
  </si>
  <si>
    <t>X</t>
  </si>
  <si>
    <t>-</t>
  </si>
  <si>
    <t>-</t>
  </si>
  <si>
    <t>X</t>
  </si>
  <si>
    <t>-</t>
  </si>
  <si>
    <t>X</t>
  </si>
  <si>
    <t>X</t>
  </si>
  <si>
    <t>-</t>
  </si>
  <si>
    <t>X</t>
  </si>
  <si>
    <t>X</t>
  </si>
  <si>
    <t>-</t>
  </si>
  <si>
    <t>X</t>
  </si>
  <si>
    <t>-</t>
  </si>
  <si>
    <t>-</t>
  </si>
  <si>
    <t>X</t>
  </si>
  <si>
    <t>　　　　　　　　　　　　　　　　　　　　　　　　　　６－３　産業大分類別商店数･従業者数・</t>
  </si>
  <si>
    <t>産業分類</t>
  </si>
  <si>
    <t>平成９年</t>
  </si>
  <si>
    <t>従業者数(人）</t>
  </si>
  <si>
    <t>年間商品販売額(万円）</t>
  </si>
  <si>
    <t>　　　年間商品販売額等・商品手持額・売場面積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</si>
</sst>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;[Red]\-#,##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;[Red]\-#,##0\ "/>
    <numFmt numFmtId="188" formatCode="#,##0_);[Red]\(#,##0\)"/>
    <numFmt numFmtId="189" formatCode="0.0%"/>
    <numFmt numFmtId="190" formatCode="0_ "/>
    <numFmt numFmtId="191" formatCode="0.000000000"/>
    <numFmt numFmtId="192" formatCode="0.0000000000"/>
    <numFmt numFmtId="193" formatCode="0.00000000000"/>
    <numFmt numFmtId="194" formatCode="0_);[Red]\(0\)"/>
    <numFmt numFmtId="195" formatCode="0.0_);[Red]\(0.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9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4" fillId="0" borderId="1" xfId="21" applyFont="1" applyFill="1" applyBorder="1" applyAlignment="1">
      <alignment horizontal="distributed" vertical="center"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distributed" vertical="center"/>
      <protection/>
    </xf>
    <xf numFmtId="0" fontId="4" fillId="0" borderId="0" xfId="21" applyFill="1" applyAlignment="1">
      <alignment vertical="center"/>
      <protection/>
    </xf>
    <xf numFmtId="0" fontId="5" fillId="0" borderId="4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vertical="center"/>
      <protection/>
    </xf>
    <xf numFmtId="0" fontId="4" fillId="0" borderId="4" xfId="21" applyFont="1" applyFill="1" applyBorder="1" applyAlignment="1">
      <alignment horizontal="distributed" vertical="center"/>
      <protection/>
    </xf>
    <xf numFmtId="0" fontId="4" fillId="0" borderId="5" xfId="21" applyFont="1" applyFill="1" applyBorder="1" applyAlignment="1">
      <alignment horizontal="distributed" vertical="center"/>
      <protection/>
    </xf>
    <xf numFmtId="178" fontId="4" fillId="0" borderId="0" xfId="21" applyNumberFormat="1" applyFont="1" applyFill="1" applyBorder="1" applyAlignment="1">
      <alignment horizontal="center" vertical="center"/>
      <protection/>
    </xf>
    <xf numFmtId="188" fontId="4" fillId="0" borderId="2" xfId="21" applyNumberFormat="1" applyFont="1" applyFill="1" applyBorder="1" applyAlignment="1">
      <alignment horizontal="distributed" vertical="center"/>
      <protection/>
    </xf>
    <xf numFmtId="188" fontId="4" fillId="0" borderId="3" xfId="21" applyNumberFormat="1" applyFont="1" applyFill="1" applyBorder="1" applyAlignment="1">
      <alignment horizontal="distributed" vertical="center"/>
      <protection/>
    </xf>
    <xf numFmtId="188" fontId="4" fillId="0" borderId="4" xfId="21" applyNumberFormat="1" applyFont="1" applyFill="1" applyBorder="1" applyAlignment="1">
      <alignment horizontal="center" vertical="center"/>
      <protection/>
    </xf>
    <xf numFmtId="188" fontId="4" fillId="0" borderId="4" xfId="21" applyNumberFormat="1" applyFill="1" applyBorder="1" applyAlignment="1">
      <alignment horizontal="center" vertical="center"/>
      <protection/>
    </xf>
    <xf numFmtId="190" fontId="4" fillId="0" borderId="4" xfId="21" applyNumberFormat="1" applyFont="1" applyFill="1" applyBorder="1" applyAlignment="1">
      <alignment horizontal="center" vertical="center"/>
      <protection/>
    </xf>
    <xf numFmtId="190" fontId="5" fillId="0" borderId="5" xfId="21" applyNumberFormat="1" applyFont="1" applyFill="1" applyBorder="1" applyAlignment="1">
      <alignment horizontal="center" vertical="center"/>
      <protection/>
    </xf>
    <xf numFmtId="188" fontId="4" fillId="0" borderId="0" xfId="17" applyNumberFormat="1" applyFill="1" applyBorder="1" applyAlignment="1">
      <alignment horizontal="right" vertical="center"/>
    </xf>
    <xf numFmtId="0" fontId="4" fillId="0" borderId="0" xfId="21" applyFont="1" applyFill="1" applyAlignment="1">
      <alignment vertical="center"/>
      <protection/>
    </xf>
    <xf numFmtId="0" fontId="2" fillId="0" borderId="0" xfId="21" applyFont="1" applyFill="1" applyAlignment="1" applyProtection="1">
      <alignment horizontal="right" vertical="center"/>
      <protection locked="0"/>
    </xf>
    <xf numFmtId="0" fontId="2" fillId="0" borderId="0" xfId="21" applyFont="1" applyFill="1" applyAlignment="1" applyProtection="1">
      <alignment vertical="center"/>
      <protection locked="0"/>
    </xf>
    <xf numFmtId="188" fontId="2" fillId="0" borderId="0" xfId="21" applyNumberFormat="1" applyFont="1" applyFill="1" applyAlignment="1" applyProtection="1">
      <alignment vertical="center"/>
      <protection locked="0"/>
    </xf>
    <xf numFmtId="0" fontId="4" fillId="0" borderId="0" xfId="21" applyFont="1" applyFill="1" applyAlignment="1" applyProtection="1">
      <alignment vertical="center"/>
      <protection locked="0"/>
    </xf>
    <xf numFmtId="0" fontId="4" fillId="0" borderId="0" xfId="21" applyFont="1" applyFill="1" applyAlignment="1" applyProtection="1">
      <alignment horizontal="right" vertical="center"/>
      <protection locked="0"/>
    </xf>
    <xf numFmtId="188" fontId="4" fillId="0" borderId="1" xfId="21" applyNumberFormat="1" applyFont="1" applyFill="1" applyBorder="1" applyAlignment="1">
      <alignment horizontal="distributed" vertical="center"/>
      <protection/>
    </xf>
    <xf numFmtId="0" fontId="12" fillId="0" borderId="0" xfId="21" applyFont="1" applyFill="1" applyBorder="1" applyAlignment="1" applyProtection="1">
      <alignment horizontal="distributed" vertical="center"/>
      <protection locked="0"/>
    </xf>
    <xf numFmtId="0" fontId="12" fillId="0" borderId="4" xfId="21" applyFont="1" applyFill="1" applyBorder="1" applyAlignment="1" applyProtection="1">
      <alignment horizontal="distributed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4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0" fontId="12" fillId="0" borderId="6" xfId="21" applyFont="1" applyFill="1" applyBorder="1" applyAlignment="1" applyProtection="1">
      <alignment vertical="center"/>
      <protection locked="0"/>
    </xf>
    <xf numFmtId="0" fontId="13" fillId="0" borderId="0" xfId="21" applyFont="1" applyFill="1" applyAlignment="1">
      <alignment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0" fontId="14" fillId="0" borderId="0" xfId="21" applyFont="1" applyFill="1" applyAlignment="1" applyProtection="1">
      <alignment vertical="center"/>
      <protection locked="0"/>
    </xf>
    <xf numFmtId="0" fontId="13" fillId="0" borderId="0" xfId="21" applyFont="1" applyFill="1" applyAlignment="1" applyProtection="1">
      <alignment vertical="center"/>
      <protection locked="0"/>
    </xf>
    <xf numFmtId="0" fontId="3" fillId="0" borderId="4" xfId="21" applyFont="1" applyFill="1" applyBorder="1" applyAlignment="1" applyProtection="1">
      <alignment horizontal="distributed" vertical="center"/>
      <protection locked="0"/>
    </xf>
    <xf numFmtId="0" fontId="3" fillId="0" borderId="0" xfId="21" applyFont="1" applyFill="1" applyBorder="1" applyAlignment="1" applyProtection="1">
      <alignment vertical="center"/>
      <protection locked="0"/>
    </xf>
    <xf numFmtId="178" fontId="4" fillId="0" borderId="4" xfId="21" applyNumberFormat="1" applyFont="1" applyFill="1" applyBorder="1" applyAlignment="1" applyProtection="1">
      <alignment horizontal="right" vertical="center"/>
      <protection/>
    </xf>
    <xf numFmtId="178" fontId="4" fillId="0" borderId="5" xfId="21" applyNumberFormat="1" applyFont="1" applyFill="1" applyBorder="1" applyAlignment="1" applyProtection="1">
      <alignment horizontal="right" vertical="center"/>
      <protection/>
    </xf>
    <xf numFmtId="178" fontId="10" fillId="0" borderId="7" xfId="21" applyNumberFormat="1" applyFont="1" applyFill="1" applyBorder="1" applyAlignment="1" applyProtection="1">
      <alignment horizontal="right" vertical="center"/>
      <protection/>
    </xf>
    <xf numFmtId="178" fontId="10" fillId="0" borderId="8" xfId="21" applyNumberFormat="1" applyFont="1" applyFill="1" applyBorder="1" applyAlignment="1" applyProtection="1">
      <alignment horizontal="right" vertical="center"/>
      <protection/>
    </xf>
    <xf numFmtId="188" fontId="10" fillId="0" borderId="8" xfId="21" applyNumberFormat="1" applyFont="1" applyFill="1" applyBorder="1" applyAlignment="1" applyProtection="1">
      <alignment horizontal="right" vertical="center"/>
      <protection locked="0"/>
    </xf>
    <xf numFmtId="178" fontId="10" fillId="0" borderId="9" xfId="21" applyNumberFormat="1" applyFont="1" applyFill="1" applyBorder="1" applyAlignment="1" applyProtection="1">
      <alignment horizontal="right" vertical="center"/>
      <protection/>
    </xf>
    <xf numFmtId="188" fontId="10" fillId="0" borderId="0" xfId="21" applyNumberFormat="1" applyFont="1" applyFill="1" applyAlignment="1" applyProtection="1">
      <alignment horizontal="right" vertical="center"/>
      <protection locked="0"/>
    </xf>
    <xf numFmtId="178" fontId="10" fillId="0" borderId="0" xfId="21" applyNumberFormat="1" applyFont="1" applyFill="1" applyBorder="1" applyAlignment="1" applyProtection="1">
      <alignment horizontal="right" vertical="center"/>
      <protection/>
    </xf>
    <xf numFmtId="0" fontId="4" fillId="0" borderId="4" xfId="21" applyFont="1" applyFill="1" applyBorder="1" applyAlignment="1" applyProtection="1">
      <alignment vertical="center"/>
      <protection locked="0"/>
    </xf>
    <xf numFmtId="0" fontId="4" fillId="0" borderId="5" xfId="21" applyFont="1" applyFill="1" applyBorder="1" applyAlignment="1" applyProtection="1">
      <alignment vertical="center"/>
      <protection locked="0"/>
    </xf>
    <xf numFmtId="0" fontId="4" fillId="0" borderId="6" xfId="21" applyFont="1" applyFill="1" applyBorder="1" applyAlignment="1" applyProtection="1">
      <alignment vertical="center"/>
      <protection locked="0"/>
    </xf>
    <xf numFmtId="0" fontId="4" fillId="0" borderId="4" xfId="21" applyFont="1" applyFill="1" applyBorder="1" applyAlignment="1" applyProtection="1">
      <alignment horizontal="distributed" vertical="center"/>
      <protection locked="0"/>
    </xf>
    <xf numFmtId="0" fontId="4" fillId="0" borderId="4" xfId="21" applyFont="1" applyFill="1" applyBorder="1" applyAlignment="1" applyProtection="1">
      <alignment vertical="center" shrinkToFit="1"/>
      <protection locked="0"/>
    </xf>
    <xf numFmtId="0" fontId="4" fillId="0" borderId="4" xfId="21" applyFont="1" applyFill="1" applyBorder="1" applyAlignment="1" applyProtection="1">
      <alignment vertical="center" wrapText="1"/>
      <protection locked="0"/>
    </xf>
    <xf numFmtId="178" fontId="0" fillId="0" borderId="7" xfId="21" applyNumberFormat="1" applyFont="1" applyFill="1" applyBorder="1" applyAlignment="1" applyProtection="1">
      <alignment vertical="center"/>
      <protection/>
    </xf>
    <xf numFmtId="178" fontId="0" fillId="0" borderId="8" xfId="21" applyNumberFormat="1" applyFont="1" applyFill="1" applyBorder="1" applyAlignment="1" applyProtection="1">
      <alignment vertical="center"/>
      <protection/>
    </xf>
    <xf numFmtId="178" fontId="10" fillId="0" borderId="7" xfId="21" applyNumberFormat="1" applyFont="1" applyFill="1" applyBorder="1" applyAlignment="1" applyProtection="1">
      <alignment vertical="center"/>
      <protection/>
    </xf>
    <xf numFmtId="178" fontId="10" fillId="0" borderId="8" xfId="21" applyNumberFormat="1" applyFont="1" applyFill="1" applyBorder="1" applyAlignment="1" applyProtection="1">
      <alignment vertical="center"/>
      <protection/>
    </xf>
    <xf numFmtId="178" fontId="0" fillId="0" borderId="7" xfId="21" applyNumberFormat="1" applyFont="1" applyFill="1" applyBorder="1" applyAlignment="1" applyProtection="1">
      <alignment vertical="center"/>
      <protection/>
    </xf>
    <xf numFmtId="178" fontId="0" fillId="0" borderId="8" xfId="21" applyNumberFormat="1" applyFont="1" applyFill="1" applyBorder="1" applyAlignment="1" applyProtection="1">
      <alignment vertical="center"/>
      <protection/>
    </xf>
    <xf numFmtId="178" fontId="10" fillId="0" borderId="9" xfId="21" applyNumberFormat="1" applyFont="1" applyFill="1" applyBorder="1" applyAlignment="1" applyProtection="1">
      <alignment vertical="center"/>
      <protection/>
    </xf>
    <xf numFmtId="178" fontId="10" fillId="0" borderId="10" xfId="21" applyNumberFormat="1" applyFont="1" applyFill="1" applyBorder="1" applyAlignment="1" applyProtection="1">
      <alignment horizontal="right" vertical="center"/>
      <protection/>
    </xf>
    <xf numFmtId="178" fontId="5" fillId="0" borderId="7" xfId="21" applyNumberFormat="1" applyFont="1" applyFill="1" applyBorder="1" applyAlignment="1" applyProtection="1">
      <alignment vertical="center"/>
      <protection/>
    </xf>
    <xf numFmtId="178" fontId="4" fillId="0" borderId="4" xfId="21" applyNumberFormat="1" applyFont="1" applyFill="1" applyBorder="1" applyAlignment="1" applyProtection="1">
      <alignment vertical="center"/>
      <protection/>
    </xf>
    <xf numFmtId="178" fontId="4" fillId="0" borderId="7" xfId="21" applyNumberFormat="1" applyFont="1" applyFill="1" applyBorder="1" applyAlignment="1" applyProtection="1">
      <alignment vertical="center"/>
      <protection/>
    </xf>
    <xf numFmtId="178" fontId="5" fillId="0" borderId="4" xfId="21" applyNumberFormat="1" applyFont="1" applyFill="1" applyBorder="1" applyAlignment="1" applyProtection="1">
      <alignment vertical="center"/>
      <protection/>
    </xf>
    <xf numFmtId="178" fontId="5" fillId="0" borderId="8" xfId="21" applyNumberFormat="1" applyFont="1" applyFill="1" applyBorder="1" applyAlignment="1" applyProtection="1">
      <alignment vertical="center"/>
      <protection/>
    </xf>
    <xf numFmtId="188" fontId="4" fillId="0" borderId="8" xfId="21" applyNumberFormat="1" applyFont="1" applyFill="1" applyBorder="1" applyAlignment="1" applyProtection="1">
      <alignment horizontal="right" vertical="center"/>
      <protection locked="0"/>
    </xf>
    <xf numFmtId="178" fontId="4" fillId="0" borderId="7" xfId="21" applyNumberFormat="1" applyFont="1" applyFill="1" applyBorder="1" applyAlignment="1" applyProtection="1">
      <alignment horizontal="right" vertical="center"/>
      <protection/>
    </xf>
    <xf numFmtId="178" fontId="4" fillId="0" borderId="9" xfId="21" applyNumberFormat="1" applyFont="1" applyFill="1" applyBorder="1" applyAlignment="1" applyProtection="1">
      <alignment horizontal="right" vertical="center"/>
      <protection/>
    </xf>
    <xf numFmtId="188" fontId="4" fillId="0" borderId="7" xfId="21" applyNumberFormat="1" applyFont="1" applyFill="1" applyBorder="1" applyAlignment="1" applyProtection="1">
      <alignment horizontal="right" vertical="center"/>
      <protection locked="0"/>
    </xf>
    <xf numFmtId="178" fontId="4" fillId="0" borderId="9" xfId="21" applyNumberFormat="1" applyFont="1" applyFill="1" applyBorder="1" applyAlignment="1" applyProtection="1">
      <alignment vertical="center"/>
      <protection/>
    </xf>
    <xf numFmtId="188" fontId="4" fillId="0" borderId="9" xfId="21" applyNumberFormat="1" applyFont="1" applyFill="1" applyBorder="1" applyAlignment="1" applyProtection="1">
      <alignment horizontal="right" vertical="center"/>
      <protection locked="0"/>
    </xf>
    <xf numFmtId="178" fontId="5" fillId="0" borderId="7" xfId="21" applyNumberFormat="1" applyFont="1" applyFill="1" applyBorder="1" applyAlignment="1" applyProtection="1">
      <alignment horizontal="right" vertical="center"/>
      <protection/>
    </xf>
    <xf numFmtId="178" fontId="5" fillId="0" borderId="11" xfId="21" applyNumberFormat="1" applyFont="1" applyFill="1" applyBorder="1" applyAlignment="1" applyProtection="1">
      <alignment vertical="center"/>
      <protection/>
    </xf>
    <xf numFmtId="178" fontId="4" fillId="0" borderId="8" xfId="21" applyNumberFormat="1" applyFont="1" applyFill="1" applyBorder="1" applyAlignment="1" applyProtection="1">
      <alignment vertical="center"/>
      <protection/>
    </xf>
    <xf numFmtId="188" fontId="4" fillId="0" borderId="8" xfId="21" applyNumberFormat="1" applyFont="1" applyFill="1" applyBorder="1" applyAlignment="1" applyProtection="1">
      <alignment vertical="center"/>
      <protection locked="0"/>
    </xf>
    <xf numFmtId="188" fontId="5" fillId="0" borderId="8" xfId="21" applyNumberFormat="1" applyFont="1" applyFill="1" applyBorder="1" applyAlignment="1" applyProtection="1">
      <alignment horizontal="right" vertical="center"/>
      <protection locked="0"/>
    </xf>
    <xf numFmtId="188" fontId="4" fillId="0" borderId="8" xfId="21" applyNumberFormat="1" applyFont="1" applyFill="1" applyBorder="1" applyAlignment="1" applyProtection="1">
      <alignment horizontal="right" vertical="center"/>
      <protection/>
    </xf>
    <xf numFmtId="188" fontId="4" fillId="0" borderId="10" xfId="21" applyNumberFormat="1" applyFont="1" applyFill="1" applyBorder="1" applyAlignment="1" applyProtection="1">
      <alignment horizontal="right" vertical="center"/>
      <protection locked="0"/>
    </xf>
    <xf numFmtId="188" fontId="4" fillId="0" borderId="0" xfId="21" applyNumberFormat="1" applyFont="1" applyFill="1" applyBorder="1" applyAlignment="1" applyProtection="1">
      <alignment horizontal="right" vertical="center"/>
      <protection locked="0"/>
    </xf>
    <xf numFmtId="0" fontId="4" fillId="0" borderId="0" xfId="21" applyFont="1" applyFill="1" applyBorder="1" applyAlignment="1" applyProtection="1">
      <alignment horizontal="distributed" vertical="center"/>
      <protection locked="0"/>
    </xf>
    <xf numFmtId="0" fontId="10" fillId="0" borderId="5" xfId="21" applyFont="1" applyFill="1" applyBorder="1" applyAlignment="1" applyProtection="1">
      <alignment vertical="center" wrapText="1"/>
      <protection locked="0"/>
    </xf>
    <xf numFmtId="188" fontId="10" fillId="0" borderId="7" xfId="21" applyNumberFormat="1" applyFont="1" applyFill="1" applyBorder="1" applyAlignment="1" applyProtection="1">
      <alignment horizontal="right" vertical="center"/>
      <protection locked="0"/>
    </xf>
    <xf numFmtId="188" fontId="4" fillId="0" borderId="7" xfId="17" applyNumberFormat="1" applyFont="1" applyFill="1" applyBorder="1" applyAlignment="1">
      <alignment vertical="center"/>
    </xf>
    <xf numFmtId="188" fontId="4" fillId="0" borderId="8" xfId="17" applyNumberFormat="1" applyFont="1" applyFill="1" applyBorder="1" applyAlignment="1">
      <alignment vertical="center"/>
    </xf>
    <xf numFmtId="188" fontId="4" fillId="0" borderId="7" xfId="17" applyNumberFormat="1" applyFont="1" applyFill="1" applyBorder="1" applyAlignment="1">
      <alignment horizontal="right" vertical="center"/>
    </xf>
    <xf numFmtId="176" fontId="4" fillId="0" borderId="7" xfId="21" applyNumberFormat="1" applyFont="1" applyFill="1" applyBorder="1" applyAlignment="1">
      <alignment vertical="center"/>
      <protection/>
    </xf>
    <xf numFmtId="176" fontId="4" fillId="0" borderId="8" xfId="21" applyNumberFormat="1" applyFont="1" applyFill="1" applyBorder="1" applyAlignment="1">
      <alignment vertical="center"/>
      <protection/>
    </xf>
    <xf numFmtId="176" fontId="5" fillId="0" borderId="9" xfId="21" applyNumberFormat="1" applyFont="1" applyFill="1" applyBorder="1" applyAlignment="1">
      <alignment vertical="center"/>
      <protection/>
    </xf>
    <xf numFmtId="176" fontId="5" fillId="0" borderId="10" xfId="21" applyNumberFormat="1" applyFont="1" applyFill="1" applyBorder="1" applyAlignment="1">
      <alignment vertical="center"/>
      <protection/>
    </xf>
    <xf numFmtId="188" fontId="5" fillId="0" borderId="10" xfId="17" applyNumberFormat="1" applyFont="1" applyFill="1" applyBorder="1" applyAlignment="1">
      <alignment vertical="center"/>
    </xf>
    <xf numFmtId="178" fontId="5" fillId="0" borderId="7" xfId="21" applyNumberFormat="1" applyFont="1" applyFill="1" applyBorder="1" applyAlignment="1">
      <alignment vertical="center"/>
      <protection/>
    </xf>
    <xf numFmtId="178" fontId="4" fillId="0" borderId="7" xfId="21" applyNumberFormat="1" applyFont="1" applyFill="1" applyBorder="1" applyAlignment="1">
      <alignment horizontal="center" vertical="center"/>
      <protection/>
    </xf>
    <xf numFmtId="178" fontId="4" fillId="0" borderId="7" xfId="21" applyNumberFormat="1" applyFont="1" applyFill="1" applyBorder="1" applyAlignment="1">
      <alignment vertical="center"/>
      <protection/>
    </xf>
    <xf numFmtId="178" fontId="4" fillId="0" borderId="8" xfId="21" applyNumberFormat="1" applyFont="1" applyFill="1" applyBorder="1" applyAlignment="1">
      <alignment vertical="center"/>
      <protection/>
    </xf>
    <xf numFmtId="178" fontId="4" fillId="0" borderId="4" xfId="21" applyNumberFormat="1" applyFont="1" applyFill="1" applyBorder="1" applyAlignment="1">
      <alignment vertical="center"/>
      <protection/>
    </xf>
    <xf numFmtId="178" fontId="4" fillId="0" borderId="0" xfId="21" applyNumberFormat="1" applyFont="1" applyFill="1" applyBorder="1" applyAlignment="1">
      <alignment vertical="center"/>
      <protection/>
    </xf>
    <xf numFmtId="178" fontId="4" fillId="0" borderId="7" xfId="21" applyNumberFormat="1" applyFont="1" applyFill="1" applyBorder="1" applyAlignment="1">
      <alignment horizontal="right" vertical="center"/>
      <protection/>
    </xf>
    <xf numFmtId="178" fontId="4" fillId="0" borderId="8" xfId="21" applyNumberFormat="1" applyFont="1" applyFill="1" applyBorder="1" applyAlignment="1">
      <alignment horizontal="right" vertical="center"/>
      <protection/>
    </xf>
    <xf numFmtId="178" fontId="4" fillId="0" borderId="0" xfId="21" applyNumberFormat="1" applyFont="1" applyFill="1" applyBorder="1" applyAlignment="1">
      <alignment horizontal="right" vertical="center"/>
      <protection/>
    </xf>
    <xf numFmtId="178" fontId="4" fillId="0" borderId="9" xfId="21" applyNumberFormat="1" applyFont="1" applyFill="1" applyBorder="1" applyAlignment="1">
      <alignment vertical="center"/>
      <protection/>
    </xf>
    <xf numFmtId="178" fontId="4" fillId="0" borderId="10" xfId="21" applyNumberFormat="1" applyFont="1" applyFill="1" applyBorder="1" applyAlignment="1">
      <alignment vertical="center"/>
      <protection/>
    </xf>
    <xf numFmtId="178" fontId="4" fillId="0" borderId="5" xfId="21" applyNumberFormat="1" applyFont="1" applyFill="1" applyBorder="1" applyAlignment="1">
      <alignment vertical="center"/>
      <protection/>
    </xf>
    <xf numFmtId="178" fontId="4" fillId="0" borderId="6" xfId="21" applyNumberFormat="1" applyFont="1" applyFill="1" applyBorder="1" applyAlignment="1">
      <alignment vertical="center"/>
      <protection/>
    </xf>
    <xf numFmtId="178" fontId="4" fillId="0" borderId="9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0" fontId="15" fillId="0" borderId="0" xfId="21" applyFont="1" applyFill="1" applyAlignment="1">
      <alignment horizontal="right"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6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188" fontId="4" fillId="0" borderId="0" xfId="17" applyNumberFormat="1" applyFont="1" applyFill="1" applyBorder="1" applyAlignment="1">
      <alignment vertical="center"/>
    </xf>
    <xf numFmtId="178" fontId="4" fillId="0" borderId="8" xfId="21" applyNumberFormat="1" applyFont="1" applyFill="1" applyBorder="1" applyAlignment="1" applyProtection="1">
      <alignment horizontal="right" vertical="center"/>
      <protection/>
    </xf>
    <xf numFmtId="188" fontId="4" fillId="0" borderId="4" xfId="21" applyNumberFormat="1" applyFont="1" applyFill="1" applyBorder="1" applyAlignment="1" applyProtection="1">
      <alignment horizontal="right" vertical="center"/>
      <protection locked="0"/>
    </xf>
    <xf numFmtId="178" fontId="10" fillId="0" borderId="4" xfId="21" applyNumberFormat="1" applyFont="1" applyFill="1" applyBorder="1" applyAlignment="1" applyProtection="1">
      <alignment vertical="center"/>
      <protection/>
    </xf>
    <xf numFmtId="178" fontId="4" fillId="0" borderId="0" xfId="21" applyNumberFormat="1" applyFont="1" applyFill="1" applyAlignment="1" applyProtection="1">
      <alignment vertical="center"/>
      <protection locked="0"/>
    </xf>
    <xf numFmtId="188" fontId="4" fillId="0" borderId="0" xfId="21" applyNumberFormat="1" applyFont="1" applyFill="1" applyAlignment="1" applyProtection="1">
      <alignment vertical="center"/>
      <protection locked="0"/>
    </xf>
    <xf numFmtId="188" fontId="10" fillId="0" borderId="8" xfId="21" applyNumberFormat="1" applyFont="1" applyFill="1" applyBorder="1" applyAlignment="1" applyProtection="1">
      <alignment horizontal="right" vertical="center"/>
      <protection/>
    </xf>
    <xf numFmtId="188" fontId="10" fillId="0" borderId="0" xfId="21" applyNumberFormat="1" applyFont="1" applyFill="1" applyBorder="1" applyAlignment="1" applyProtection="1">
      <alignment horizontal="right" vertical="center"/>
      <protection/>
    </xf>
    <xf numFmtId="178" fontId="0" fillId="0" borderId="7" xfId="21" applyNumberFormat="1" applyFont="1" applyFill="1" applyBorder="1" applyAlignment="1" applyProtection="1">
      <alignment horizontal="right" vertical="center"/>
      <protection/>
    </xf>
    <xf numFmtId="178" fontId="0" fillId="0" borderId="4" xfId="21" applyNumberFormat="1" applyFont="1" applyFill="1" applyBorder="1" applyAlignment="1" applyProtection="1">
      <alignment vertical="center"/>
      <protection/>
    </xf>
    <xf numFmtId="178" fontId="10" fillId="0" borderId="0" xfId="21" applyNumberFormat="1" applyFont="1" applyFill="1" applyBorder="1" applyAlignment="1" applyProtection="1">
      <alignment vertical="center"/>
      <protection locked="0"/>
    </xf>
    <xf numFmtId="188" fontId="4" fillId="0" borderId="6" xfId="21" applyNumberFormat="1" applyFont="1" applyFill="1" applyBorder="1" applyAlignment="1" applyProtection="1">
      <alignment vertical="center"/>
      <protection locked="0"/>
    </xf>
    <xf numFmtId="195" fontId="4" fillId="0" borderId="0" xfId="21" applyNumberFormat="1" applyFont="1" applyFill="1" applyAlignment="1">
      <alignment vertical="center"/>
      <protection/>
    </xf>
    <xf numFmtId="195" fontId="4" fillId="0" borderId="2" xfId="21" applyNumberFormat="1" applyFont="1" applyFill="1" applyBorder="1" applyAlignment="1">
      <alignment horizontal="distributed" vertical="center"/>
      <protection/>
    </xf>
    <xf numFmtId="195" fontId="4" fillId="0" borderId="3" xfId="21" applyNumberFormat="1" applyFont="1" applyFill="1" applyBorder="1" applyAlignment="1">
      <alignment horizontal="distributed" vertical="center"/>
      <protection/>
    </xf>
    <xf numFmtId="195" fontId="4" fillId="0" borderId="7" xfId="21" applyNumberFormat="1" applyFont="1" applyFill="1" applyBorder="1" applyAlignment="1">
      <alignment vertical="center"/>
      <protection/>
    </xf>
    <xf numFmtId="195" fontId="3" fillId="0" borderId="0" xfId="21" applyNumberFormat="1" applyFont="1" applyFill="1" applyAlignment="1">
      <alignment vertical="center"/>
      <protection/>
    </xf>
    <xf numFmtId="195" fontId="4" fillId="0" borderId="8" xfId="21" applyNumberFormat="1" applyFont="1" applyFill="1" applyBorder="1" applyAlignment="1">
      <alignment vertical="center"/>
      <protection/>
    </xf>
    <xf numFmtId="195" fontId="4" fillId="0" borderId="0" xfId="21" applyNumberFormat="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188" fontId="14" fillId="0" borderId="0" xfId="21" applyNumberFormat="1" applyFont="1" applyFill="1" applyBorder="1" applyAlignment="1">
      <alignment horizontal="center" vertical="center"/>
      <protection/>
    </xf>
    <xf numFmtId="188" fontId="4" fillId="0" borderId="0" xfId="21" applyNumberFormat="1" applyFont="1" applyFill="1" applyAlignment="1">
      <alignment vertical="center"/>
      <protection/>
    </xf>
    <xf numFmtId="188" fontId="3" fillId="0" borderId="0" xfId="21" applyNumberFormat="1" applyFont="1" applyFill="1" applyAlignment="1">
      <alignment vertical="center"/>
      <protection/>
    </xf>
    <xf numFmtId="188" fontId="4" fillId="0" borderId="11" xfId="17" applyNumberFormat="1" applyFont="1" applyFill="1" applyBorder="1" applyAlignment="1">
      <alignment vertical="center"/>
    </xf>
    <xf numFmtId="178" fontId="5" fillId="0" borderId="8" xfId="21" applyNumberFormat="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178" fontId="10" fillId="0" borderId="7" xfId="21" applyNumberFormat="1" applyFont="1" applyFill="1" applyBorder="1" applyAlignment="1" applyProtection="1">
      <alignment vertical="center"/>
      <protection locked="0"/>
    </xf>
    <xf numFmtId="178" fontId="10" fillId="0" borderId="4" xfId="21" applyNumberFormat="1" applyFont="1" applyFill="1" applyBorder="1" applyAlignment="1" applyProtection="1">
      <alignment horizontal="right" vertical="center"/>
      <protection/>
    </xf>
    <xf numFmtId="178" fontId="10" fillId="0" borderId="8" xfId="21" applyNumberFormat="1" applyFont="1" applyFill="1" applyBorder="1" applyAlignment="1" applyProtection="1">
      <alignment vertical="center"/>
      <protection locked="0"/>
    </xf>
    <xf numFmtId="0" fontId="13" fillId="0" borderId="0" xfId="21" applyFont="1" applyFill="1" applyAlignment="1" applyProtection="1">
      <alignment horizontal="right" vertical="center"/>
      <protection locked="0"/>
    </xf>
    <xf numFmtId="188" fontId="13" fillId="0" borderId="0" xfId="21" applyNumberFormat="1" applyFont="1" applyFill="1" applyAlignment="1" applyProtection="1">
      <alignment vertical="center"/>
      <protection locked="0"/>
    </xf>
    <xf numFmtId="178" fontId="4" fillId="0" borderId="7" xfId="21" applyNumberFormat="1" applyFont="1" applyFill="1" applyBorder="1" applyAlignment="1" applyProtection="1">
      <alignment vertical="center"/>
      <protection locked="0"/>
    </xf>
    <xf numFmtId="178" fontId="4" fillId="0" borderId="8" xfId="21" applyNumberFormat="1" applyFont="1" applyFill="1" applyBorder="1" applyAlignment="1" applyProtection="1">
      <alignment vertical="center"/>
      <protection locked="0"/>
    </xf>
    <xf numFmtId="178" fontId="10" fillId="0" borderId="9" xfId="21" applyNumberFormat="1" applyFont="1" applyFill="1" applyBorder="1" applyAlignment="1" applyProtection="1">
      <alignment vertical="center"/>
      <protection locked="0"/>
    </xf>
    <xf numFmtId="178" fontId="10" fillId="0" borderId="5" xfId="21" applyNumberFormat="1" applyFont="1" applyFill="1" applyBorder="1" applyAlignment="1" applyProtection="1">
      <alignment horizontal="right" vertical="center"/>
      <protection/>
    </xf>
    <xf numFmtId="178" fontId="10" fillId="0" borderId="10" xfId="21" applyNumberFormat="1" applyFont="1" applyFill="1" applyBorder="1" applyAlignment="1" applyProtection="1">
      <alignment vertical="center"/>
      <protection locked="0"/>
    </xf>
    <xf numFmtId="195" fontId="5" fillId="0" borderId="10" xfId="21" applyNumberFormat="1" applyFont="1" applyFill="1" applyBorder="1" applyAlignment="1">
      <alignment vertical="center"/>
      <protection/>
    </xf>
    <xf numFmtId="195" fontId="5" fillId="0" borderId="9" xfId="21" applyNumberFormat="1" applyFont="1" applyFill="1" applyBorder="1" applyAlignment="1">
      <alignment vertical="center"/>
      <protection/>
    </xf>
    <xf numFmtId="195" fontId="5" fillId="0" borderId="0" xfId="21" applyNumberFormat="1" applyFont="1" applyFill="1" applyBorder="1" applyAlignment="1">
      <alignment vertical="center"/>
      <protection/>
    </xf>
    <xf numFmtId="178" fontId="5" fillId="0" borderId="4" xfId="21" applyNumberFormat="1" applyFont="1" applyFill="1" applyBorder="1" applyAlignment="1">
      <alignment vertical="center"/>
      <protection/>
    </xf>
    <xf numFmtId="178" fontId="5" fillId="0" borderId="11" xfId="21" applyNumberFormat="1" applyFont="1" applyFill="1" applyBorder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188" fontId="5" fillId="0" borderId="9" xfId="17" applyNumberFormat="1" applyFont="1" applyFill="1" applyBorder="1" applyAlignment="1">
      <alignment vertical="center"/>
    </xf>
    <xf numFmtId="188" fontId="5" fillId="0" borderId="9" xfId="17" applyNumberFormat="1" applyFont="1" applyFill="1" applyBorder="1" applyAlignment="1">
      <alignment horizontal="right" vertical="center"/>
    </xf>
    <xf numFmtId="188" fontId="5" fillId="0" borderId="9" xfId="21" applyNumberFormat="1" applyFont="1" applyFill="1" applyBorder="1" applyAlignment="1">
      <alignment vertical="center"/>
      <protection/>
    </xf>
    <xf numFmtId="188" fontId="5" fillId="0" borderId="5" xfId="17" applyNumberFormat="1" applyFont="1" applyFill="1" applyBorder="1" applyAlignment="1">
      <alignment vertical="center"/>
    </xf>
    <xf numFmtId="188" fontId="5" fillId="0" borderId="8" xfId="21" applyNumberFormat="1" applyFont="1" applyFill="1" applyBorder="1" applyAlignment="1" applyProtection="1">
      <alignment vertical="center"/>
      <protection locked="0"/>
    </xf>
    <xf numFmtId="0" fontId="11" fillId="0" borderId="0" xfId="21" applyFont="1" applyFill="1" applyBorder="1" applyAlignment="1" applyProtection="1">
      <alignment horizontal="distributed" vertical="center"/>
      <protection locked="0"/>
    </xf>
    <xf numFmtId="178" fontId="0" fillId="0" borderId="4" xfId="21" applyNumberFormat="1" applyFont="1" applyFill="1" applyBorder="1" applyAlignment="1" applyProtection="1">
      <alignment vertical="center"/>
      <protection locked="0"/>
    </xf>
    <xf numFmtId="178" fontId="0" fillId="0" borderId="7" xfId="21" applyNumberFormat="1" applyFont="1" applyFill="1" applyBorder="1" applyAlignment="1" applyProtection="1">
      <alignment vertical="center"/>
      <protection locked="0"/>
    </xf>
    <xf numFmtId="178" fontId="0" fillId="0" borderId="8" xfId="21" applyNumberFormat="1" applyFont="1" applyFill="1" applyBorder="1" applyAlignment="1" applyProtection="1">
      <alignment vertical="center"/>
      <protection locked="0"/>
    </xf>
    <xf numFmtId="188" fontId="5" fillId="0" borderId="7" xfId="21" applyNumberFormat="1" applyFont="1" applyFill="1" applyBorder="1" applyAlignment="1" applyProtection="1">
      <alignment horizontal="right" vertical="center"/>
      <protection locked="0"/>
    </xf>
    <xf numFmtId="0" fontId="5" fillId="0" borderId="0" xfId="21" applyFont="1" applyFill="1" applyAlignment="1" applyProtection="1">
      <alignment vertical="center"/>
      <protection locked="0"/>
    </xf>
    <xf numFmtId="0" fontId="4" fillId="0" borderId="5" xfId="21" applyFont="1" applyFill="1" applyBorder="1" applyAlignment="1" applyProtection="1">
      <alignment horizontal="distributed" vertical="center"/>
      <protection locked="0"/>
    </xf>
    <xf numFmtId="0" fontId="11" fillId="0" borderId="12" xfId="21" applyFont="1" applyFill="1" applyBorder="1" applyAlignment="1" applyProtection="1">
      <alignment horizontal="distributed" vertical="center"/>
      <protection locked="0"/>
    </xf>
    <xf numFmtId="0" fontId="11" fillId="0" borderId="13" xfId="21" applyFont="1" applyFill="1" applyBorder="1" applyAlignment="1" applyProtection="1">
      <alignment horizontal="distributed" vertical="center"/>
      <protection locked="0"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4" xfId="21" applyFont="1" applyFill="1" applyBorder="1" applyAlignment="1" applyProtection="1">
      <alignment vertical="center"/>
      <protection locked="0"/>
    </xf>
    <xf numFmtId="0" fontId="4" fillId="0" borderId="2" xfId="21" applyFont="1" applyFill="1" applyBorder="1" applyAlignment="1" applyProtection="1">
      <alignment horizontal="distributed" vertical="center"/>
      <protection locked="0"/>
    </xf>
    <xf numFmtId="0" fontId="3" fillId="0" borderId="6" xfId="21" applyFont="1" applyFill="1" applyBorder="1" applyAlignment="1" applyProtection="1">
      <alignment horizontal="center" vertical="center"/>
      <protection locked="0"/>
    </xf>
    <xf numFmtId="188" fontId="4" fillId="0" borderId="3" xfId="21" applyNumberFormat="1" applyFont="1" applyFill="1" applyBorder="1" applyAlignment="1">
      <alignment horizontal="center" vertical="center"/>
      <protection/>
    </xf>
    <xf numFmtId="188" fontId="4" fillId="0" borderId="14" xfId="21" applyNumberFormat="1" applyFont="1" applyFill="1" applyBorder="1" applyAlignment="1">
      <alignment horizontal="center" vertical="center"/>
      <protection/>
    </xf>
    <xf numFmtId="188" fontId="4" fillId="0" borderId="1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Alignment="1">
      <alignment horizontal="right" vertical="center"/>
      <protection/>
    </xf>
    <xf numFmtId="0" fontId="2" fillId="0" borderId="0" xfId="21" applyFont="1" applyFill="1" applyAlignment="1">
      <alignment vertical="center"/>
      <protection/>
    </xf>
    <xf numFmtId="188" fontId="15" fillId="0" borderId="2" xfId="21" applyNumberFormat="1" applyFont="1" applyFill="1" applyBorder="1" applyAlignment="1">
      <alignment horizontal="distributed" vertical="center" wrapText="1"/>
      <protection/>
    </xf>
    <xf numFmtId="188" fontId="15" fillId="0" borderId="2" xfId="21" applyNumberFormat="1" applyFont="1" applyFill="1" applyBorder="1" applyAlignment="1">
      <alignment horizontal="distributed" vertical="center"/>
      <protection/>
    </xf>
    <xf numFmtId="188" fontId="4" fillId="0" borderId="2" xfId="21" applyNumberFormat="1" applyFont="1" applyFill="1" applyBorder="1" applyAlignment="1">
      <alignment horizontal="distributed" vertical="center"/>
      <protection/>
    </xf>
    <xf numFmtId="188" fontId="4" fillId="0" borderId="3" xfId="21" applyNumberFormat="1" applyFont="1" applyFill="1" applyBorder="1" applyAlignment="1">
      <alignment horizontal="distributed" vertical="center"/>
      <protection/>
    </xf>
    <xf numFmtId="188" fontId="4" fillId="0" borderId="1" xfId="21" applyNumberFormat="1" applyFont="1" applyFill="1" applyBorder="1" applyAlignment="1">
      <alignment horizontal="distributed" vertical="center"/>
      <protection/>
    </xf>
    <xf numFmtId="0" fontId="15" fillId="0" borderId="6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distributed" vertical="center" wrapText="1"/>
      <protection/>
    </xf>
    <xf numFmtId="0" fontId="4" fillId="0" borderId="3" xfId="21" applyFill="1" applyBorder="1" applyAlignment="1">
      <alignment horizontal="distributed" vertical="center"/>
      <protection/>
    </xf>
    <xf numFmtId="0" fontId="4" fillId="0" borderId="1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distributed" vertical="center"/>
      <protection/>
    </xf>
    <xf numFmtId="0" fontId="14" fillId="0" borderId="6" xfId="21" applyFont="1" applyFill="1" applyBorder="1" applyAlignment="1">
      <alignment horizontal="center" vertical="center"/>
      <protection/>
    </xf>
    <xf numFmtId="0" fontId="2" fillId="0" borderId="0" xfId="21" applyFont="1" applyFill="1" applyAlignment="1" applyProtection="1">
      <alignment horizontal="left" vertical="center"/>
      <protection locked="0"/>
    </xf>
    <xf numFmtId="0" fontId="4" fillId="0" borderId="15" xfId="21" applyFont="1" applyFill="1" applyBorder="1" applyAlignment="1" applyProtection="1">
      <alignment horizontal="distributed" vertical="center"/>
      <protection locked="0"/>
    </xf>
    <xf numFmtId="0" fontId="4" fillId="0" borderId="9" xfId="21" applyFont="1" applyFill="1" applyBorder="1" applyAlignment="1" applyProtection="1">
      <alignment horizontal="distributed" vertical="center"/>
      <protection locked="0"/>
    </xf>
    <xf numFmtId="0" fontId="4" fillId="0" borderId="13" xfId="21" applyFont="1" applyFill="1" applyBorder="1" applyAlignment="1" applyProtection="1">
      <alignment horizontal="distributed" vertical="center"/>
      <protection locked="0"/>
    </xf>
    <xf numFmtId="0" fontId="4" fillId="0" borderId="15" xfId="21" applyFont="1" applyFill="1" applyBorder="1" applyAlignment="1" applyProtection="1">
      <alignment horizontal="distributed" vertical="center" wrapText="1"/>
      <protection locked="0"/>
    </xf>
    <xf numFmtId="0" fontId="10" fillId="0" borderId="7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4" fillId="0" borderId="11" xfId="21" applyNumberFormat="1" applyFont="1" applyFill="1" applyBorder="1" applyAlignment="1" applyProtection="1">
      <alignment horizontal="distributed" vertical="center" wrapText="1"/>
      <protection locked="0"/>
    </xf>
    <xf numFmtId="0" fontId="10" fillId="0" borderId="8" xfId="0" applyFont="1" applyFill="1" applyBorder="1" applyAlignment="1">
      <alignment horizontal="distributed"/>
    </xf>
    <xf numFmtId="0" fontId="10" fillId="0" borderId="10" xfId="0" applyFont="1" applyFill="1" applyBorder="1" applyAlignment="1">
      <alignment horizontal="distributed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4" xfId="21" applyFont="1" applyFill="1" applyBorder="1" applyAlignment="1" applyProtection="1">
      <alignment vertical="center"/>
      <protection locked="0"/>
    </xf>
    <xf numFmtId="0" fontId="4" fillId="0" borderId="15" xfId="21" applyFont="1" applyFill="1" applyBorder="1" applyAlignment="1" applyProtection="1">
      <alignment horizontal="center" vertical="center" wrapText="1"/>
      <protection locked="0"/>
    </xf>
    <xf numFmtId="0" fontId="4" fillId="0" borderId="7" xfId="21" applyFont="1" applyFill="1" applyBorder="1" applyAlignment="1" applyProtection="1">
      <alignment horizontal="center" vertical="center"/>
      <protection locked="0"/>
    </xf>
    <xf numFmtId="0" fontId="4" fillId="0" borderId="9" xfId="21" applyFont="1" applyFill="1" applyBorder="1" applyAlignment="1" applyProtection="1">
      <alignment horizontal="center" vertical="center"/>
      <protection locked="0"/>
    </xf>
    <xf numFmtId="0" fontId="5" fillId="0" borderId="0" xfId="21" applyFont="1" applyFill="1" applyBorder="1" applyAlignment="1" applyProtection="1">
      <alignment horizontal="distributed" vertical="center"/>
      <protection locked="0"/>
    </xf>
    <xf numFmtId="0" fontId="5" fillId="0" borderId="4" xfId="21" applyFont="1" applyFill="1" applyBorder="1" applyAlignment="1" applyProtection="1">
      <alignment horizontal="distributed" vertical="center"/>
      <protection locked="0"/>
    </xf>
    <xf numFmtId="0" fontId="4" fillId="0" borderId="1" xfId="21" applyFont="1" applyFill="1" applyBorder="1" applyAlignment="1" applyProtection="1">
      <alignment horizontal="distributed" vertical="center"/>
      <protection locked="0"/>
    </xf>
    <xf numFmtId="0" fontId="4" fillId="0" borderId="3" xfId="21" applyFont="1" applyFill="1" applyBorder="1" applyAlignment="1" applyProtection="1">
      <alignment horizontal="distributed" vertical="center"/>
      <protection locked="0"/>
    </xf>
    <xf numFmtId="0" fontId="4" fillId="0" borderId="14" xfId="21" applyFont="1" applyFill="1" applyBorder="1" applyAlignment="1" applyProtection="1">
      <alignment horizontal="distributed" vertical="center"/>
      <protection locked="0"/>
    </xf>
    <xf numFmtId="0" fontId="4" fillId="0" borderId="14" xfId="21" applyFont="1" applyFill="1" applyBorder="1" applyAlignment="1" applyProtection="1">
      <alignment horizontal="distributed" vertical="center" wrapText="1"/>
      <protection locked="0"/>
    </xf>
    <xf numFmtId="0" fontId="4" fillId="0" borderId="1" xfId="21" applyFont="1" applyFill="1" applyBorder="1" applyAlignment="1" applyProtection="1">
      <alignment horizontal="distributed" vertical="center" wrapText="1"/>
      <protection locked="0"/>
    </xf>
    <xf numFmtId="0" fontId="2" fillId="0" borderId="0" xfId="21" applyFont="1" applyFill="1" applyAlignment="1" applyProtection="1">
      <alignment horizontal="center" vertical="center"/>
      <protection locked="0"/>
    </xf>
    <xf numFmtId="0" fontId="4" fillId="0" borderId="11" xfId="21" applyFont="1" applyFill="1" applyBorder="1" applyAlignment="1" applyProtection="1">
      <alignment horizontal="distributed" vertical="center"/>
      <protection locked="0"/>
    </xf>
    <xf numFmtId="0" fontId="4" fillId="0" borderId="10" xfId="21" applyFont="1" applyFill="1" applyBorder="1" applyAlignment="1" applyProtection="1">
      <alignment horizontal="distributed" vertical="center"/>
      <protection locked="0"/>
    </xf>
    <xf numFmtId="195" fontId="4" fillId="0" borderId="2" xfId="21" applyNumberFormat="1" applyFont="1" applyFill="1" applyBorder="1" applyAlignment="1">
      <alignment horizontal="distributed" vertical="center"/>
      <protection/>
    </xf>
    <xf numFmtId="195" fontId="4" fillId="0" borderId="3" xfId="21" applyNumberFormat="1" applyFont="1" applyFill="1" applyBorder="1" applyAlignment="1">
      <alignment horizontal="distributed" vertical="center"/>
      <protection/>
    </xf>
    <xf numFmtId="0" fontId="2" fillId="0" borderId="0" xfId="21" applyFont="1" applyFill="1" applyAlignment="1">
      <alignment horizontal="center" vertical="center"/>
      <protection/>
    </xf>
    <xf numFmtId="195" fontId="15" fillId="0" borderId="6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A1" sqref="A1:G1"/>
    </sheetView>
  </sheetViews>
  <sheetFormatPr defaultColWidth="8.00390625" defaultRowHeight="13.5"/>
  <cols>
    <col min="1" max="1" width="9.625" style="6" customWidth="1"/>
    <col min="2" max="2" width="13.625" style="133" customWidth="1"/>
    <col min="3" max="8" width="13.625" style="19" customWidth="1"/>
    <col min="9" max="9" width="13.625" style="109" customWidth="1"/>
    <col min="10" max="10" width="13.625" style="19" customWidth="1"/>
    <col min="11" max="11" width="16.00390625" style="19" customWidth="1"/>
    <col min="12" max="12" width="16.50390625" style="19" customWidth="1"/>
    <col min="13" max="13" width="13.625" style="19" customWidth="1"/>
    <col min="14" max="16" width="10.625" style="6" customWidth="1"/>
    <col min="17" max="16384" width="8.00390625" style="6" customWidth="1"/>
  </cols>
  <sheetData>
    <row r="1" spans="1:13" s="1" customFormat="1" ht="21.75" customHeight="1">
      <c r="A1" s="175" t="s">
        <v>105</v>
      </c>
      <c r="B1" s="175"/>
      <c r="C1" s="175"/>
      <c r="D1" s="175"/>
      <c r="E1" s="175"/>
      <c r="F1" s="175"/>
      <c r="G1" s="175"/>
      <c r="H1" s="176" t="s">
        <v>104</v>
      </c>
      <c r="I1" s="176"/>
      <c r="J1" s="176"/>
      <c r="K1" s="176"/>
      <c r="L1" s="176"/>
      <c r="M1" s="176"/>
    </row>
    <row r="2" spans="1:13" ht="13.5" customHeight="1">
      <c r="A2" s="108"/>
      <c r="B2" s="132"/>
      <c r="D2" s="111"/>
      <c r="L2" s="182" t="s">
        <v>97</v>
      </c>
      <c r="M2" s="182"/>
    </row>
    <row r="3" spans="1:13" ht="18.75" customHeight="1">
      <c r="A3" s="181" t="s">
        <v>22</v>
      </c>
      <c r="B3" s="172" t="s">
        <v>101</v>
      </c>
      <c r="C3" s="173"/>
      <c r="D3" s="174"/>
      <c r="E3" s="172" t="s">
        <v>148</v>
      </c>
      <c r="F3" s="173"/>
      <c r="G3" s="173"/>
      <c r="H3" s="173" t="s">
        <v>149</v>
      </c>
      <c r="I3" s="173"/>
      <c r="J3" s="174"/>
      <c r="K3" s="177" t="s">
        <v>33</v>
      </c>
      <c r="L3" s="179" t="s">
        <v>102</v>
      </c>
      <c r="M3" s="180" t="s">
        <v>103</v>
      </c>
    </row>
    <row r="4" spans="1:13" ht="18.75" customHeight="1">
      <c r="A4" s="181"/>
      <c r="B4" s="12" t="s">
        <v>39</v>
      </c>
      <c r="C4" s="12" t="s">
        <v>99</v>
      </c>
      <c r="D4" s="12" t="s">
        <v>100</v>
      </c>
      <c r="E4" s="12" t="s">
        <v>39</v>
      </c>
      <c r="F4" s="12" t="s">
        <v>99</v>
      </c>
      <c r="G4" s="13" t="s">
        <v>100</v>
      </c>
      <c r="H4" s="25" t="s">
        <v>39</v>
      </c>
      <c r="I4" s="12" t="s">
        <v>99</v>
      </c>
      <c r="J4" s="13" t="s">
        <v>100</v>
      </c>
      <c r="K4" s="178"/>
      <c r="L4" s="179"/>
      <c r="M4" s="180"/>
    </row>
    <row r="5" spans="1:13" ht="18.75" customHeight="1">
      <c r="A5" s="14" t="s">
        <v>24</v>
      </c>
      <c r="B5" s="133">
        <f>SUM(C5:D5)</f>
        <v>1801</v>
      </c>
      <c r="C5" s="82">
        <v>286</v>
      </c>
      <c r="D5" s="82">
        <v>1515</v>
      </c>
      <c r="E5" s="83">
        <f>SUM(F5:G5)</f>
        <v>6439</v>
      </c>
      <c r="F5" s="83">
        <v>1484</v>
      </c>
      <c r="G5" s="135">
        <v>4955</v>
      </c>
      <c r="H5" s="112">
        <f>SUM(I5:J5)</f>
        <v>12419982</v>
      </c>
      <c r="I5" s="83">
        <v>5040022</v>
      </c>
      <c r="J5" s="83">
        <v>7379960</v>
      </c>
      <c r="K5" s="82">
        <v>182619</v>
      </c>
      <c r="L5" s="82">
        <v>1196239</v>
      </c>
      <c r="M5" s="83">
        <v>73436</v>
      </c>
    </row>
    <row r="6" spans="1:13" ht="18.75" customHeight="1">
      <c r="A6" s="15">
        <v>63</v>
      </c>
      <c r="B6" s="133">
        <f aca="true" t="shared" si="0" ref="B6:B12">SUM(C6:D6)</f>
        <v>1807</v>
      </c>
      <c r="C6" s="82">
        <v>307</v>
      </c>
      <c r="D6" s="82">
        <v>1500</v>
      </c>
      <c r="E6" s="83">
        <f aca="true" t="shared" si="1" ref="E6:E12">SUM(F6:G6)</f>
        <v>7246</v>
      </c>
      <c r="F6" s="83">
        <v>1734</v>
      </c>
      <c r="G6" s="83">
        <v>5512</v>
      </c>
      <c r="H6" s="112">
        <f aca="true" t="shared" si="2" ref="H6:H12">SUM(I6:J6)</f>
        <v>14463505</v>
      </c>
      <c r="I6" s="83">
        <v>6179292</v>
      </c>
      <c r="J6" s="83">
        <v>8284213</v>
      </c>
      <c r="K6" s="82">
        <v>374062</v>
      </c>
      <c r="L6" s="82">
        <v>1398488</v>
      </c>
      <c r="M6" s="83">
        <v>94152</v>
      </c>
    </row>
    <row r="7" spans="1:13" ht="18.75" customHeight="1">
      <c r="A7" s="14" t="s">
        <v>87</v>
      </c>
      <c r="B7" s="133">
        <f t="shared" si="0"/>
        <v>1754</v>
      </c>
      <c r="C7" s="82">
        <v>352</v>
      </c>
      <c r="D7" s="82">
        <v>1402</v>
      </c>
      <c r="E7" s="83">
        <f t="shared" si="1"/>
        <v>7879</v>
      </c>
      <c r="F7" s="83">
        <v>2554</v>
      </c>
      <c r="G7" s="83">
        <v>5325</v>
      </c>
      <c r="H7" s="112">
        <f t="shared" si="2"/>
        <v>23229283</v>
      </c>
      <c r="I7" s="83">
        <v>13193041</v>
      </c>
      <c r="J7" s="83">
        <v>10036242</v>
      </c>
      <c r="K7" s="82">
        <v>397093</v>
      </c>
      <c r="L7" s="82">
        <v>2117247</v>
      </c>
      <c r="M7" s="83">
        <v>115274</v>
      </c>
    </row>
    <row r="8" spans="1:13" ht="18.75" customHeight="1">
      <c r="A8" s="15">
        <v>6</v>
      </c>
      <c r="B8" s="133">
        <f t="shared" si="0"/>
        <v>1634</v>
      </c>
      <c r="C8" s="82">
        <v>329</v>
      </c>
      <c r="D8" s="82">
        <v>1305</v>
      </c>
      <c r="E8" s="83">
        <f t="shared" si="1"/>
        <v>8140</v>
      </c>
      <c r="F8" s="83">
        <v>2627</v>
      </c>
      <c r="G8" s="83">
        <v>5513</v>
      </c>
      <c r="H8" s="112">
        <f t="shared" si="2"/>
        <v>22600355</v>
      </c>
      <c r="I8" s="83">
        <v>12235856</v>
      </c>
      <c r="J8" s="83">
        <v>10364499</v>
      </c>
      <c r="K8" s="82">
        <v>531869</v>
      </c>
      <c r="L8" s="82">
        <v>2057684</v>
      </c>
      <c r="M8" s="83">
        <v>98569</v>
      </c>
    </row>
    <row r="9" spans="1:13" ht="18.75" customHeight="1">
      <c r="A9" s="15">
        <v>9</v>
      </c>
      <c r="B9" s="133">
        <f t="shared" si="0"/>
        <v>1560</v>
      </c>
      <c r="C9" s="82">
        <v>316</v>
      </c>
      <c r="D9" s="82">
        <v>1244</v>
      </c>
      <c r="E9" s="83">
        <f t="shared" si="1"/>
        <v>8267</v>
      </c>
      <c r="F9" s="83">
        <v>2526</v>
      </c>
      <c r="G9" s="83">
        <v>5741</v>
      </c>
      <c r="H9" s="112">
        <f t="shared" si="2"/>
        <v>24509702</v>
      </c>
      <c r="I9" s="83">
        <v>12783737</v>
      </c>
      <c r="J9" s="83">
        <v>11725965</v>
      </c>
      <c r="K9" s="82">
        <v>629630</v>
      </c>
      <c r="L9" s="82">
        <v>2609150</v>
      </c>
      <c r="M9" s="83">
        <v>120408</v>
      </c>
    </row>
    <row r="10" spans="1:13" ht="18.75" customHeight="1">
      <c r="A10" s="15">
        <v>11</v>
      </c>
      <c r="B10" s="133">
        <f t="shared" si="0"/>
        <v>1549</v>
      </c>
      <c r="C10" s="82">
        <v>348</v>
      </c>
      <c r="D10" s="82">
        <v>1201</v>
      </c>
      <c r="E10" s="83">
        <f t="shared" si="1"/>
        <v>8515</v>
      </c>
      <c r="F10" s="83">
        <v>2611</v>
      </c>
      <c r="G10" s="83">
        <v>5904</v>
      </c>
      <c r="H10" s="112">
        <f t="shared" si="2"/>
        <v>22946392</v>
      </c>
      <c r="I10" s="83">
        <v>12012508</v>
      </c>
      <c r="J10" s="83">
        <v>10933884</v>
      </c>
      <c r="K10" s="82">
        <v>350622</v>
      </c>
      <c r="L10" s="84" t="s">
        <v>21</v>
      </c>
      <c r="M10" s="83">
        <v>113098</v>
      </c>
    </row>
    <row r="11" spans="1:13" ht="18.75" customHeight="1">
      <c r="A11" s="16">
        <v>14</v>
      </c>
      <c r="B11" s="133">
        <f t="shared" si="0"/>
        <v>1443</v>
      </c>
      <c r="C11" s="82">
        <v>327</v>
      </c>
      <c r="D11" s="85">
        <v>1116</v>
      </c>
      <c r="E11" s="83">
        <f t="shared" si="1"/>
        <v>8478</v>
      </c>
      <c r="F11" s="86">
        <v>2532</v>
      </c>
      <c r="G11" s="86">
        <v>5946</v>
      </c>
      <c r="H11" s="112">
        <f t="shared" si="2"/>
        <v>20700322</v>
      </c>
      <c r="I11" s="86">
        <v>10811327</v>
      </c>
      <c r="J11" s="83">
        <v>9888995</v>
      </c>
      <c r="K11" s="82">
        <v>580642</v>
      </c>
      <c r="L11" s="82">
        <v>1901771</v>
      </c>
      <c r="M11" s="83">
        <v>129321</v>
      </c>
    </row>
    <row r="12" spans="1:13" s="8" customFormat="1" ht="18.75" customHeight="1">
      <c r="A12" s="17">
        <v>16</v>
      </c>
      <c r="B12" s="156">
        <f t="shared" si="0"/>
        <v>1381</v>
      </c>
      <c r="C12" s="154">
        <v>340</v>
      </c>
      <c r="D12" s="87">
        <v>1041</v>
      </c>
      <c r="E12" s="154">
        <f t="shared" si="1"/>
        <v>8113</v>
      </c>
      <c r="F12" s="88">
        <v>2419</v>
      </c>
      <c r="G12" s="88">
        <v>5694</v>
      </c>
      <c r="H12" s="157">
        <f t="shared" si="2"/>
        <v>20245178</v>
      </c>
      <c r="I12" s="88">
        <v>10762876</v>
      </c>
      <c r="J12" s="89">
        <v>9482302</v>
      </c>
      <c r="K12" s="154">
        <v>560295</v>
      </c>
      <c r="L12" s="155" t="s">
        <v>21</v>
      </c>
      <c r="M12" s="89">
        <v>129115</v>
      </c>
    </row>
    <row r="13" spans="1:9" s="2" customFormat="1" ht="15" customHeight="1">
      <c r="A13" s="105" t="s">
        <v>34</v>
      </c>
      <c r="B13" s="134"/>
      <c r="I13" s="110"/>
    </row>
    <row r="14" spans="1:16" ht="18" customHeight="1">
      <c r="A14" s="2"/>
      <c r="B14" s="134"/>
      <c r="C14" s="2"/>
      <c r="D14" s="2"/>
      <c r="E14" s="2"/>
      <c r="F14" s="2"/>
      <c r="G14" s="2"/>
      <c r="H14" s="2"/>
      <c r="I14" s="110"/>
      <c r="J14" s="2"/>
      <c r="N14" s="18"/>
      <c r="O14" s="18"/>
      <c r="P14" s="18"/>
    </row>
    <row r="15" ht="12">
      <c r="A15" s="2"/>
    </row>
  </sheetData>
  <mergeCells count="10">
    <mergeCell ref="E3:G3"/>
    <mergeCell ref="H3:J3"/>
    <mergeCell ref="B3:D3"/>
    <mergeCell ref="A1:G1"/>
    <mergeCell ref="H1:M1"/>
    <mergeCell ref="K3:K4"/>
    <mergeCell ref="L3:L4"/>
    <mergeCell ref="M3:M4"/>
    <mergeCell ref="A3:A4"/>
    <mergeCell ref="L2:M2"/>
  </mergeCells>
  <printOptions/>
  <pageMargins left="0.66" right="0.16" top="0.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:G1"/>
    </sheetView>
  </sheetViews>
  <sheetFormatPr defaultColWidth="8.00390625" defaultRowHeight="13.5"/>
  <cols>
    <col min="1" max="1" width="9.625" style="6" customWidth="1"/>
    <col min="2" max="7" width="12.625" style="6" customWidth="1"/>
    <col min="8" max="13" width="13.625" style="6" customWidth="1"/>
    <col min="14" max="16384" width="8.00390625" style="6" customWidth="1"/>
  </cols>
  <sheetData>
    <row r="1" spans="1:13" s="1" customFormat="1" ht="21.75" customHeight="1">
      <c r="A1" s="175" t="s">
        <v>23</v>
      </c>
      <c r="B1" s="175"/>
      <c r="C1" s="175"/>
      <c r="D1" s="175"/>
      <c r="E1" s="175"/>
      <c r="F1" s="175"/>
      <c r="G1" s="175"/>
      <c r="H1" s="176" t="s">
        <v>20</v>
      </c>
      <c r="I1" s="176"/>
      <c r="J1" s="176"/>
      <c r="K1" s="176"/>
      <c r="L1" s="176"/>
      <c r="M1" s="176"/>
    </row>
    <row r="2" spans="1:13" s="2" customFormat="1" ht="13.5" customHeight="1">
      <c r="A2" s="188"/>
      <c r="B2" s="188"/>
      <c r="M2" s="106" t="s">
        <v>38</v>
      </c>
    </row>
    <row r="3" spans="1:13" ht="18.75" customHeight="1">
      <c r="A3" s="186" t="s">
        <v>0</v>
      </c>
      <c r="B3" s="183" t="s">
        <v>1</v>
      </c>
      <c r="C3" s="183"/>
      <c r="D3" s="183"/>
      <c r="E3" s="183" t="s">
        <v>5</v>
      </c>
      <c r="F3" s="183"/>
      <c r="G3" s="187"/>
      <c r="H3" s="186" t="s">
        <v>6</v>
      </c>
      <c r="I3" s="183"/>
      <c r="J3" s="183"/>
      <c r="K3" s="183" t="s">
        <v>7</v>
      </c>
      <c r="L3" s="183"/>
      <c r="M3" s="184" t="s">
        <v>8</v>
      </c>
    </row>
    <row r="4" spans="1:13" ht="18.75" customHeight="1">
      <c r="A4" s="186"/>
      <c r="B4" s="4" t="s">
        <v>2</v>
      </c>
      <c r="C4" s="4" t="s">
        <v>3</v>
      </c>
      <c r="D4" s="4" t="s">
        <v>4</v>
      </c>
      <c r="E4" s="4" t="s">
        <v>2</v>
      </c>
      <c r="F4" s="4" t="s">
        <v>3</v>
      </c>
      <c r="G4" s="5" t="s">
        <v>4</v>
      </c>
      <c r="H4" s="3" t="s">
        <v>2</v>
      </c>
      <c r="I4" s="4" t="s">
        <v>3</v>
      </c>
      <c r="J4" s="4" t="s">
        <v>4</v>
      </c>
      <c r="K4" s="4" t="s">
        <v>3</v>
      </c>
      <c r="L4" s="4" t="s">
        <v>4</v>
      </c>
      <c r="M4" s="185"/>
    </row>
    <row r="5" spans="1:14" s="8" customFormat="1" ht="19.5" customHeight="1">
      <c r="A5" s="7" t="s">
        <v>19</v>
      </c>
      <c r="B5" s="90">
        <f>SUM(B6:B19)</f>
        <v>1381</v>
      </c>
      <c r="C5" s="90">
        <f aca="true" t="shared" si="0" ref="C5:H5">SUM(C6:C19)</f>
        <v>340</v>
      </c>
      <c r="D5" s="90">
        <f t="shared" si="0"/>
        <v>1041</v>
      </c>
      <c r="E5" s="90">
        <f t="shared" si="0"/>
        <v>8113</v>
      </c>
      <c r="F5" s="90">
        <f t="shared" si="0"/>
        <v>2419</v>
      </c>
      <c r="G5" s="152">
        <f t="shared" si="0"/>
        <v>5694</v>
      </c>
      <c r="H5" s="151">
        <f t="shared" si="0"/>
        <v>20245178</v>
      </c>
      <c r="I5" s="90">
        <v>10762876</v>
      </c>
      <c r="J5" s="90">
        <v>9482302</v>
      </c>
      <c r="K5" s="91" t="s">
        <v>32</v>
      </c>
      <c r="L5" s="91" t="s">
        <v>32</v>
      </c>
      <c r="M5" s="136">
        <f>SUM(M6:M19)</f>
        <v>129115</v>
      </c>
      <c r="N5" s="137"/>
    </row>
    <row r="6" spans="1:14" ht="18.75" customHeight="1">
      <c r="A6" s="9" t="s">
        <v>9</v>
      </c>
      <c r="B6" s="92">
        <f aca="true" t="shared" si="1" ref="B6:B15">SUM(C6+D6)</f>
        <v>528</v>
      </c>
      <c r="C6" s="92">
        <v>71</v>
      </c>
      <c r="D6" s="92">
        <v>457</v>
      </c>
      <c r="E6" s="92">
        <f>F6+G6</f>
        <v>2627</v>
      </c>
      <c r="F6" s="92">
        <v>338</v>
      </c>
      <c r="G6" s="93">
        <v>2289</v>
      </c>
      <c r="H6" s="94">
        <f>I6+J6</f>
        <v>3893922</v>
      </c>
      <c r="I6" s="95">
        <v>748524</v>
      </c>
      <c r="J6" s="92">
        <v>3145398</v>
      </c>
      <c r="K6" s="91" t="s">
        <v>32</v>
      </c>
      <c r="L6" s="91" t="s">
        <v>32</v>
      </c>
      <c r="M6" s="95">
        <v>51191</v>
      </c>
      <c r="N6" s="19"/>
    </row>
    <row r="7" spans="1:14" ht="18.75" customHeight="1">
      <c r="A7" s="9" t="s">
        <v>10</v>
      </c>
      <c r="B7" s="92">
        <f t="shared" si="1"/>
        <v>116</v>
      </c>
      <c r="C7" s="92">
        <v>51</v>
      </c>
      <c r="D7" s="92">
        <v>65</v>
      </c>
      <c r="E7" s="92">
        <f aca="true" t="shared" si="2" ref="E7:E14">F7+G7</f>
        <v>530</v>
      </c>
      <c r="F7" s="92">
        <v>261</v>
      </c>
      <c r="G7" s="93">
        <v>269</v>
      </c>
      <c r="H7" s="94">
        <f aca="true" t="shared" si="3" ref="H7:H14">I7+J7</f>
        <v>1147125</v>
      </c>
      <c r="I7" s="95">
        <v>687869</v>
      </c>
      <c r="J7" s="92">
        <v>459256</v>
      </c>
      <c r="K7" s="91" t="s">
        <v>32</v>
      </c>
      <c r="L7" s="91" t="s">
        <v>32</v>
      </c>
      <c r="M7" s="95">
        <v>9730</v>
      </c>
      <c r="N7" s="19"/>
    </row>
    <row r="8" spans="1:14" ht="18.75" customHeight="1">
      <c r="A8" s="9" t="s">
        <v>11</v>
      </c>
      <c r="B8" s="92">
        <f t="shared" si="1"/>
        <v>29</v>
      </c>
      <c r="C8" s="92">
        <v>9</v>
      </c>
      <c r="D8" s="92">
        <v>20</v>
      </c>
      <c r="E8" s="92">
        <f t="shared" si="2"/>
        <v>147</v>
      </c>
      <c r="F8" s="92">
        <v>38</v>
      </c>
      <c r="G8" s="93">
        <v>109</v>
      </c>
      <c r="H8" s="94">
        <f t="shared" si="3"/>
        <v>351195</v>
      </c>
      <c r="I8" s="95">
        <v>155013</v>
      </c>
      <c r="J8" s="92">
        <v>196182</v>
      </c>
      <c r="K8" s="91" t="s">
        <v>32</v>
      </c>
      <c r="L8" s="91" t="s">
        <v>32</v>
      </c>
      <c r="M8" s="95">
        <v>1003</v>
      </c>
      <c r="N8" s="19"/>
    </row>
    <row r="9" spans="1:14" ht="18.75" customHeight="1">
      <c r="A9" s="9" t="s">
        <v>12</v>
      </c>
      <c r="B9" s="92">
        <f t="shared" si="1"/>
        <v>101</v>
      </c>
      <c r="C9" s="92">
        <v>16</v>
      </c>
      <c r="D9" s="92">
        <v>85</v>
      </c>
      <c r="E9" s="92">
        <f t="shared" si="2"/>
        <v>776</v>
      </c>
      <c r="F9" s="92">
        <v>144</v>
      </c>
      <c r="G9" s="93">
        <v>632</v>
      </c>
      <c r="H9" s="94">
        <f t="shared" si="3"/>
        <v>1365000</v>
      </c>
      <c r="I9" s="95">
        <v>331429</v>
      </c>
      <c r="J9" s="92">
        <v>1033571</v>
      </c>
      <c r="K9" s="91" t="s">
        <v>32</v>
      </c>
      <c r="L9" s="91" t="s">
        <v>32</v>
      </c>
      <c r="M9" s="95">
        <v>13923</v>
      </c>
      <c r="N9" s="19"/>
    </row>
    <row r="10" spans="1:14" ht="18.75" customHeight="1">
      <c r="A10" s="9" t="s">
        <v>13</v>
      </c>
      <c r="B10" s="92">
        <f t="shared" si="1"/>
        <v>23</v>
      </c>
      <c r="C10" s="92">
        <v>5</v>
      </c>
      <c r="D10" s="92">
        <v>18</v>
      </c>
      <c r="E10" s="92">
        <f t="shared" si="2"/>
        <v>53</v>
      </c>
      <c r="F10" s="92">
        <v>17</v>
      </c>
      <c r="G10" s="93">
        <v>36</v>
      </c>
      <c r="H10" s="94">
        <f t="shared" si="3"/>
        <v>50826</v>
      </c>
      <c r="I10" s="95">
        <v>25253</v>
      </c>
      <c r="J10" s="92">
        <v>25573</v>
      </c>
      <c r="K10" s="91" t="s">
        <v>32</v>
      </c>
      <c r="L10" s="91" t="s">
        <v>32</v>
      </c>
      <c r="M10" s="95">
        <v>500</v>
      </c>
      <c r="N10" s="19"/>
    </row>
    <row r="11" spans="1:14" ht="18.75" customHeight="1">
      <c r="A11" s="9" t="s">
        <v>14</v>
      </c>
      <c r="B11" s="92">
        <f t="shared" si="1"/>
        <v>19</v>
      </c>
      <c r="C11" s="92">
        <v>2</v>
      </c>
      <c r="D11" s="92">
        <v>17</v>
      </c>
      <c r="E11" s="92">
        <f t="shared" si="2"/>
        <v>61</v>
      </c>
      <c r="F11" s="96">
        <v>7</v>
      </c>
      <c r="G11" s="97">
        <v>54</v>
      </c>
      <c r="H11" s="94">
        <v>55310</v>
      </c>
      <c r="I11" s="98" t="s">
        <v>95</v>
      </c>
      <c r="J11" s="96" t="s">
        <v>96</v>
      </c>
      <c r="K11" s="91" t="s">
        <v>32</v>
      </c>
      <c r="L11" s="91" t="s">
        <v>32</v>
      </c>
      <c r="M11" s="95">
        <v>1906</v>
      </c>
      <c r="N11" s="19"/>
    </row>
    <row r="12" spans="1:14" ht="18.75" customHeight="1">
      <c r="A12" s="9" t="s">
        <v>15</v>
      </c>
      <c r="B12" s="92">
        <f t="shared" si="1"/>
        <v>22</v>
      </c>
      <c r="C12" s="92">
        <v>5</v>
      </c>
      <c r="D12" s="92">
        <v>17</v>
      </c>
      <c r="E12" s="92">
        <f t="shared" si="2"/>
        <v>59</v>
      </c>
      <c r="F12" s="92">
        <v>22</v>
      </c>
      <c r="G12" s="93">
        <v>37</v>
      </c>
      <c r="H12" s="94">
        <f t="shared" si="3"/>
        <v>172723</v>
      </c>
      <c r="I12" s="95">
        <v>134935</v>
      </c>
      <c r="J12" s="92">
        <v>37788</v>
      </c>
      <c r="K12" s="91" t="s">
        <v>32</v>
      </c>
      <c r="L12" s="91" t="s">
        <v>32</v>
      </c>
      <c r="M12" s="95">
        <v>721</v>
      </c>
      <c r="N12" s="19"/>
    </row>
    <row r="13" spans="1:14" ht="18.75" customHeight="1">
      <c r="A13" s="9" t="s">
        <v>16</v>
      </c>
      <c r="B13" s="92">
        <f t="shared" si="1"/>
        <v>350</v>
      </c>
      <c r="C13" s="92">
        <v>143</v>
      </c>
      <c r="D13" s="92">
        <v>207</v>
      </c>
      <c r="E13" s="92">
        <f t="shared" si="2"/>
        <v>3077</v>
      </c>
      <c r="F13" s="92">
        <v>1409</v>
      </c>
      <c r="G13" s="93">
        <v>1668</v>
      </c>
      <c r="H13" s="94">
        <f t="shared" si="3"/>
        <v>12192876</v>
      </c>
      <c r="I13" s="95">
        <v>8458090</v>
      </c>
      <c r="J13" s="92">
        <v>3734786</v>
      </c>
      <c r="K13" s="91" t="s">
        <v>32</v>
      </c>
      <c r="L13" s="91" t="s">
        <v>32</v>
      </c>
      <c r="M13" s="95">
        <v>40772</v>
      </c>
      <c r="N13" s="19"/>
    </row>
    <row r="14" spans="1:14" ht="18.75" customHeight="1">
      <c r="A14" s="9" t="s">
        <v>17</v>
      </c>
      <c r="B14" s="92">
        <f t="shared" si="1"/>
        <v>23</v>
      </c>
      <c r="C14" s="92">
        <v>4</v>
      </c>
      <c r="D14" s="92">
        <v>19</v>
      </c>
      <c r="E14" s="92">
        <f t="shared" si="2"/>
        <v>78</v>
      </c>
      <c r="F14" s="92">
        <v>9</v>
      </c>
      <c r="G14" s="93">
        <v>69</v>
      </c>
      <c r="H14" s="94">
        <f t="shared" si="3"/>
        <v>124122</v>
      </c>
      <c r="I14" s="95">
        <v>8490</v>
      </c>
      <c r="J14" s="92">
        <v>115632</v>
      </c>
      <c r="K14" s="91" t="s">
        <v>32</v>
      </c>
      <c r="L14" s="91" t="s">
        <v>32</v>
      </c>
      <c r="M14" s="95">
        <v>530</v>
      </c>
      <c r="N14" s="19"/>
    </row>
    <row r="15" spans="1:14" ht="18.75" customHeight="1">
      <c r="A15" s="9" t="s">
        <v>18</v>
      </c>
      <c r="B15" s="92">
        <f t="shared" si="1"/>
        <v>68</v>
      </c>
      <c r="C15" s="92">
        <v>27</v>
      </c>
      <c r="D15" s="92">
        <v>41</v>
      </c>
      <c r="E15" s="92">
        <f>F15+G15</f>
        <v>241</v>
      </c>
      <c r="F15" s="92">
        <v>108</v>
      </c>
      <c r="G15" s="93">
        <v>133</v>
      </c>
      <c r="H15" s="94">
        <f>I15+J15</f>
        <v>443379</v>
      </c>
      <c r="I15" s="95">
        <v>160339</v>
      </c>
      <c r="J15" s="92">
        <v>283040</v>
      </c>
      <c r="K15" s="91" t="s">
        <v>32</v>
      </c>
      <c r="L15" s="91" t="s">
        <v>32</v>
      </c>
      <c r="M15" s="95">
        <v>2394</v>
      </c>
      <c r="N15" s="19"/>
    </row>
    <row r="16" spans="1:13" ht="18.75" customHeight="1">
      <c r="A16" s="9" t="s">
        <v>81</v>
      </c>
      <c r="B16" s="92">
        <v>45</v>
      </c>
      <c r="C16" s="92">
        <v>4</v>
      </c>
      <c r="D16" s="92">
        <v>41</v>
      </c>
      <c r="E16" s="92">
        <f>F16+G16</f>
        <v>220</v>
      </c>
      <c r="F16" s="92">
        <v>50</v>
      </c>
      <c r="G16" s="93">
        <v>170</v>
      </c>
      <c r="H16" s="94">
        <f>I16+J16</f>
        <v>153657</v>
      </c>
      <c r="I16" s="95">
        <v>13126</v>
      </c>
      <c r="J16" s="92">
        <v>140531</v>
      </c>
      <c r="K16" s="91" t="s">
        <v>32</v>
      </c>
      <c r="L16" s="91" t="s">
        <v>32</v>
      </c>
      <c r="M16" s="95">
        <v>1964</v>
      </c>
    </row>
    <row r="17" spans="1:13" ht="18.75" customHeight="1">
      <c r="A17" s="9" t="s">
        <v>82</v>
      </c>
      <c r="B17" s="92">
        <v>15</v>
      </c>
      <c r="C17" s="104" t="s">
        <v>32</v>
      </c>
      <c r="D17" s="92">
        <v>15</v>
      </c>
      <c r="E17" s="92">
        <v>48</v>
      </c>
      <c r="F17" s="104" t="s">
        <v>32</v>
      </c>
      <c r="G17" s="93">
        <v>48</v>
      </c>
      <c r="H17" s="94">
        <v>41542</v>
      </c>
      <c r="I17" s="104" t="s">
        <v>32</v>
      </c>
      <c r="J17" s="92">
        <v>41542</v>
      </c>
      <c r="K17" s="91" t="s">
        <v>32</v>
      </c>
      <c r="L17" s="91" t="s">
        <v>32</v>
      </c>
      <c r="M17" s="95">
        <v>644</v>
      </c>
    </row>
    <row r="18" spans="1:13" ht="18.75" customHeight="1">
      <c r="A18" s="9" t="s">
        <v>83</v>
      </c>
      <c r="B18" s="92">
        <v>17</v>
      </c>
      <c r="C18" s="104" t="s">
        <v>32</v>
      </c>
      <c r="D18" s="92">
        <v>17</v>
      </c>
      <c r="E18" s="92">
        <v>38</v>
      </c>
      <c r="F18" s="104" t="s">
        <v>32</v>
      </c>
      <c r="G18" s="93">
        <v>38</v>
      </c>
      <c r="H18" s="94">
        <v>21251</v>
      </c>
      <c r="I18" s="104" t="s">
        <v>32</v>
      </c>
      <c r="J18" s="92">
        <v>21251</v>
      </c>
      <c r="K18" s="91" t="s">
        <v>32</v>
      </c>
      <c r="L18" s="91" t="s">
        <v>32</v>
      </c>
      <c r="M18" s="95">
        <v>398</v>
      </c>
    </row>
    <row r="19" spans="1:13" ht="18.75" customHeight="1">
      <c r="A19" s="10" t="s">
        <v>84</v>
      </c>
      <c r="B19" s="99">
        <v>25</v>
      </c>
      <c r="C19" s="99">
        <v>3</v>
      </c>
      <c r="D19" s="99">
        <v>22</v>
      </c>
      <c r="E19" s="99">
        <f>F19+G19</f>
        <v>158</v>
      </c>
      <c r="F19" s="99">
        <v>16</v>
      </c>
      <c r="G19" s="100">
        <v>142</v>
      </c>
      <c r="H19" s="101">
        <f>I19+J19</f>
        <v>232250</v>
      </c>
      <c r="I19" s="102">
        <v>17519</v>
      </c>
      <c r="J19" s="99">
        <v>214731</v>
      </c>
      <c r="K19" s="103" t="s">
        <v>32</v>
      </c>
      <c r="L19" s="103" t="s">
        <v>32</v>
      </c>
      <c r="M19" s="102">
        <v>3439</v>
      </c>
    </row>
    <row r="20" s="2" customFormat="1" ht="15" customHeight="1">
      <c r="A20" s="105" t="s">
        <v>34</v>
      </c>
    </row>
    <row r="21" s="2" customFormat="1" ht="15" customHeight="1">
      <c r="D21" s="11"/>
    </row>
    <row r="22" ht="12">
      <c r="D22" s="11"/>
    </row>
  </sheetData>
  <mergeCells count="9">
    <mergeCell ref="K3:L3"/>
    <mergeCell ref="M3:M4"/>
    <mergeCell ref="A1:G1"/>
    <mergeCell ref="H1:M1"/>
    <mergeCell ref="B3:D3"/>
    <mergeCell ref="A3:A4"/>
    <mergeCell ref="E3:G3"/>
    <mergeCell ref="H3:J3"/>
    <mergeCell ref="A2:B2"/>
  </mergeCells>
  <printOptions/>
  <pageMargins left="0.75" right="0.58" top="0.56" bottom="0.43" header="0.38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9"/>
  <sheetViews>
    <sheetView tabSelected="1" zoomScale="75" zoomScaleNormal="75" zoomScaleSheetLayoutView="75" workbookViewId="0" topLeftCell="A2">
      <selection activeCell="A1" sqref="A1:G1"/>
    </sheetView>
  </sheetViews>
  <sheetFormatPr defaultColWidth="8.00390625" defaultRowHeight="13.5"/>
  <cols>
    <col min="1" max="2" width="0.5" style="23" customWidth="1"/>
    <col min="3" max="3" width="0.6171875" style="23" customWidth="1"/>
    <col min="4" max="4" width="20.125" style="23" customWidth="1"/>
    <col min="5" max="7" width="5.625" style="23" customWidth="1"/>
    <col min="8" max="10" width="6.25390625" style="23" customWidth="1"/>
    <col min="11" max="13" width="11.00390625" style="23" customWidth="1"/>
    <col min="14" max="14" width="9.00390625" style="24" customWidth="1"/>
    <col min="15" max="15" width="6.75390625" style="23" customWidth="1"/>
    <col min="16" max="16" width="9.00390625" style="117" customWidth="1"/>
    <col min="17" max="17" width="0.5" style="23" hidden="1" customWidth="1"/>
    <col min="18" max="18" width="0.6171875" style="23" hidden="1" customWidth="1"/>
    <col min="19" max="19" width="20.125" style="23" customWidth="1"/>
    <col min="20" max="22" width="5.625" style="23" customWidth="1"/>
    <col min="23" max="25" width="6.375" style="23" customWidth="1"/>
    <col min="26" max="28" width="11.00390625" style="23" customWidth="1"/>
    <col min="29" max="29" width="9.00390625" style="24" customWidth="1"/>
    <col min="30" max="30" width="6.75390625" style="23" customWidth="1"/>
    <col min="31" max="31" width="9.00390625" style="117" customWidth="1"/>
    <col min="32" max="16384" width="8.00390625" style="23" customWidth="1"/>
  </cols>
  <sheetData>
    <row r="1" spans="4:16" ht="5.25" customHeight="1">
      <c r="D1" s="211" t="s">
        <v>145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4:31" s="21" customFormat="1" ht="24" customHeight="1"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189" t="s">
        <v>150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20"/>
      <c r="AE2" s="22"/>
    </row>
    <row r="3" spans="4:31" ht="14.25" customHeight="1">
      <c r="D3" s="34"/>
      <c r="O3" s="171"/>
      <c r="P3" s="171"/>
      <c r="S3" s="34"/>
      <c r="AD3" s="171" t="s">
        <v>38</v>
      </c>
      <c r="AE3" s="171"/>
    </row>
    <row r="4" spans="1:31" ht="24" customHeight="1">
      <c r="A4" s="206" t="s">
        <v>85</v>
      </c>
      <c r="B4" s="170"/>
      <c r="C4" s="170"/>
      <c r="D4" s="170"/>
      <c r="E4" s="170" t="s">
        <v>60</v>
      </c>
      <c r="F4" s="170"/>
      <c r="G4" s="170"/>
      <c r="H4" s="207" t="s">
        <v>61</v>
      </c>
      <c r="I4" s="208"/>
      <c r="J4" s="206"/>
      <c r="K4" s="209" t="s">
        <v>80</v>
      </c>
      <c r="L4" s="209"/>
      <c r="M4" s="210"/>
      <c r="N4" s="201" t="s">
        <v>35</v>
      </c>
      <c r="O4" s="193" t="s">
        <v>36</v>
      </c>
      <c r="P4" s="196" t="s">
        <v>37</v>
      </c>
      <c r="Q4" s="170" t="s">
        <v>146</v>
      </c>
      <c r="R4" s="170"/>
      <c r="S4" s="170"/>
      <c r="T4" s="170" t="s">
        <v>60</v>
      </c>
      <c r="U4" s="170"/>
      <c r="V4" s="170"/>
      <c r="W4" s="207" t="s">
        <v>61</v>
      </c>
      <c r="X4" s="208"/>
      <c r="Y4" s="206"/>
      <c r="Z4" s="209" t="s">
        <v>80</v>
      </c>
      <c r="AA4" s="209"/>
      <c r="AB4" s="210"/>
      <c r="AC4" s="201" t="s">
        <v>35</v>
      </c>
      <c r="AD4" s="193" t="s">
        <v>36</v>
      </c>
      <c r="AE4" s="196" t="s">
        <v>37</v>
      </c>
    </row>
    <row r="5" spans="1:31" ht="24" customHeight="1">
      <c r="A5" s="206"/>
      <c r="B5" s="170"/>
      <c r="C5" s="170"/>
      <c r="D5" s="170"/>
      <c r="E5" s="170" t="s">
        <v>29</v>
      </c>
      <c r="F5" s="190" t="s">
        <v>30</v>
      </c>
      <c r="G5" s="190" t="s">
        <v>31</v>
      </c>
      <c r="H5" s="190" t="s">
        <v>29</v>
      </c>
      <c r="I5" s="190" t="s">
        <v>30</v>
      </c>
      <c r="J5" s="212" t="s">
        <v>31</v>
      </c>
      <c r="K5" s="190" t="s">
        <v>29</v>
      </c>
      <c r="L5" s="192" t="s">
        <v>30</v>
      </c>
      <c r="M5" s="190" t="s">
        <v>31</v>
      </c>
      <c r="N5" s="202"/>
      <c r="O5" s="194"/>
      <c r="P5" s="197"/>
      <c r="Q5" s="170"/>
      <c r="R5" s="170"/>
      <c r="S5" s="170"/>
      <c r="T5" s="170" t="s">
        <v>29</v>
      </c>
      <c r="U5" s="190" t="s">
        <v>30</v>
      </c>
      <c r="V5" s="190" t="s">
        <v>31</v>
      </c>
      <c r="W5" s="190" t="s">
        <v>29</v>
      </c>
      <c r="X5" s="190" t="s">
        <v>30</v>
      </c>
      <c r="Y5" s="190" t="s">
        <v>31</v>
      </c>
      <c r="Z5" s="192" t="s">
        <v>29</v>
      </c>
      <c r="AA5" s="192" t="s">
        <v>30</v>
      </c>
      <c r="AB5" s="190" t="s">
        <v>31</v>
      </c>
      <c r="AC5" s="202"/>
      <c r="AD5" s="194"/>
      <c r="AE5" s="197"/>
    </row>
    <row r="6" spans="1:31" ht="12" customHeight="1">
      <c r="A6" s="206"/>
      <c r="B6" s="170"/>
      <c r="C6" s="170"/>
      <c r="D6" s="170"/>
      <c r="E6" s="170"/>
      <c r="F6" s="191"/>
      <c r="G6" s="191"/>
      <c r="H6" s="191"/>
      <c r="I6" s="191"/>
      <c r="J6" s="213"/>
      <c r="K6" s="191"/>
      <c r="L6" s="165"/>
      <c r="M6" s="191"/>
      <c r="N6" s="203"/>
      <c r="O6" s="195"/>
      <c r="P6" s="198"/>
      <c r="Q6" s="170"/>
      <c r="R6" s="170"/>
      <c r="S6" s="170"/>
      <c r="T6" s="170"/>
      <c r="U6" s="191"/>
      <c r="V6" s="191"/>
      <c r="W6" s="191"/>
      <c r="X6" s="191"/>
      <c r="Y6" s="191"/>
      <c r="Z6" s="165"/>
      <c r="AA6" s="165"/>
      <c r="AB6" s="191"/>
      <c r="AC6" s="203"/>
      <c r="AD6" s="195"/>
      <c r="AE6" s="198"/>
    </row>
    <row r="7" spans="1:31" ht="24.75" customHeight="1">
      <c r="A7" s="166" t="s">
        <v>39</v>
      </c>
      <c r="B7" s="166"/>
      <c r="C7" s="166"/>
      <c r="D7" s="167"/>
      <c r="E7" s="56">
        <f aca="true" t="shared" si="0" ref="E7:N7">E9+T9</f>
        <v>1381</v>
      </c>
      <c r="F7" s="56">
        <f t="shared" si="0"/>
        <v>744</v>
      </c>
      <c r="G7" s="56">
        <f t="shared" si="0"/>
        <v>637</v>
      </c>
      <c r="H7" s="56">
        <f t="shared" si="0"/>
        <v>8113</v>
      </c>
      <c r="I7" s="56">
        <f t="shared" si="0"/>
        <v>6467</v>
      </c>
      <c r="J7" s="56">
        <f t="shared" si="0"/>
        <v>1646</v>
      </c>
      <c r="K7" s="56">
        <f t="shared" si="0"/>
        <v>20245178</v>
      </c>
      <c r="L7" s="56">
        <f t="shared" si="0"/>
        <v>19103519</v>
      </c>
      <c r="M7" s="56">
        <f t="shared" si="0"/>
        <v>1141659</v>
      </c>
      <c r="N7" s="56">
        <f t="shared" si="0"/>
        <v>560295</v>
      </c>
      <c r="O7" s="75" t="s">
        <v>111</v>
      </c>
      <c r="P7" s="158">
        <v>129115</v>
      </c>
      <c r="Q7" s="166"/>
      <c r="R7" s="166"/>
      <c r="S7" s="167"/>
      <c r="T7" s="56"/>
      <c r="U7" s="56"/>
      <c r="V7" s="56"/>
      <c r="W7" s="56"/>
      <c r="X7" s="56"/>
      <c r="Y7" s="121"/>
      <c r="Z7" s="63"/>
      <c r="AA7" s="60"/>
      <c r="AB7" s="60"/>
      <c r="AC7" s="52"/>
      <c r="AD7" s="71"/>
      <c r="AE7" s="72"/>
    </row>
    <row r="8" spans="1:31" ht="24.75" customHeight="1">
      <c r="A8" s="26"/>
      <c r="B8" s="26"/>
      <c r="C8" s="26"/>
      <c r="D8" s="27"/>
      <c r="E8" s="54"/>
      <c r="F8" s="54"/>
      <c r="G8" s="54"/>
      <c r="H8" s="57"/>
      <c r="I8" s="55"/>
      <c r="J8" s="120"/>
      <c r="K8" s="62"/>
      <c r="L8" s="60"/>
      <c r="M8" s="62"/>
      <c r="N8" s="40"/>
      <c r="O8" s="73"/>
      <c r="P8" s="74"/>
      <c r="Q8" s="26"/>
      <c r="R8" s="26"/>
      <c r="S8" s="27"/>
      <c r="T8" s="54"/>
      <c r="U8" s="54"/>
      <c r="V8" s="54"/>
      <c r="W8" s="54"/>
      <c r="X8" s="54"/>
      <c r="Y8" s="115"/>
      <c r="Z8" s="61"/>
      <c r="AA8" s="61"/>
      <c r="AB8" s="62"/>
      <c r="AC8" s="41"/>
      <c r="AD8" s="73"/>
      <c r="AE8" s="74"/>
    </row>
    <row r="9" spans="1:31" s="164" customFormat="1" ht="24.75" customHeight="1">
      <c r="A9" s="159"/>
      <c r="B9" s="204" t="s">
        <v>40</v>
      </c>
      <c r="C9" s="204"/>
      <c r="D9" s="205"/>
      <c r="E9" s="52">
        <f aca="true" t="shared" si="1" ref="E9:J9">SUM(E10:E23)</f>
        <v>340</v>
      </c>
      <c r="F9" s="52">
        <f t="shared" si="1"/>
        <v>260</v>
      </c>
      <c r="G9" s="52">
        <f t="shared" si="1"/>
        <v>80</v>
      </c>
      <c r="H9" s="52">
        <f t="shared" si="1"/>
        <v>2419</v>
      </c>
      <c r="I9" s="52">
        <f t="shared" si="1"/>
        <v>2178</v>
      </c>
      <c r="J9" s="52">
        <f t="shared" si="1"/>
        <v>241</v>
      </c>
      <c r="K9" s="64">
        <v>10762876</v>
      </c>
      <c r="L9" s="64">
        <v>10537379</v>
      </c>
      <c r="M9" s="64">
        <v>225497</v>
      </c>
      <c r="N9" s="53">
        <f>SUM(N10:N23)</f>
        <v>162520</v>
      </c>
      <c r="O9" s="75" t="s">
        <v>111</v>
      </c>
      <c r="P9" s="75" t="s">
        <v>111</v>
      </c>
      <c r="Q9" s="168" t="s">
        <v>55</v>
      </c>
      <c r="R9" s="168"/>
      <c r="S9" s="169"/>
      <c r="T9" s="52">
        <f aca="true" t="shared" si="2" ref="T9:Y9">SUM(T10:T37)</f>
        <v>1041</v>
      </c>
      <c r="U9" s="52">
        <f t="shared" si="2"/>
        <v>484</v>
      </c>
      <c r="V9" s="52">
        <f t="shared" si="2"/>
        <v>557</v>
      </c>
      <c r="W9" s="52">
        <f t="shared" si="2"/>
        <v>5694</v>
      </c>
      <c r="X9" s="52">
        <f t="shared" si="2"/>
        <v>4289</v>
      </c>
      <c r="Y9" s="52">
        <f t="shared" si="2"/>
        <v>1405</v>
      </c>
      <c r="Z9" s="160">
        <v>9482302</v>
      </c>
      <c r="AA9" s="161">
        <v>8566140</v>
      </c>
      <c r="AB9" s="161">
        <v>916162</v>
      </c>
      <c r="AC9" s="162">
        <v>397775</v>
      </c>
      <c r="AD9" s="163" t="s">
        <v>109</v>
      </c>
      <c r="AE9" s="158">
        <v>129115</v>
      </c>
    </row>
    <row r="10" spans="1:31" ht="24.75" customHeight="1">
      <c r="A10" s="26"/>
      <c r="B10" s="79"/>
      <c r="C10" s="79"/>
      <c r="D10" s="36" t="s">
        <v>41</v>
      </c>
      <c r="E10" s="40">
        <v>3</v>
      </c>
      <c r="F10" s="40">
        <v>2</v>
      </c>
      <c r="G10" s="40">
        <v>1</v>
      </c>
      <c r="H10" s="55">
        <v>19</v>
      </c>
      <c r="I10" s="41">
        <v>18</v>
      </c>
      <c r="J10" s="40">
        <v>1</v>
      </c>
      <c r="K10" s="41" t="s">
        <v>107</v>
      </c>
      <c r="L10" s="65" t="s">
        <v>107</v>
      </c>
      <c r="M10" s="65" t="s">
        <v>107</v>
      </c>
      <c r="N10" s="41" t="s">
        <v>86</v>
      </c>
      <c r="O10" s="65" t="s">
        <v>86</v>
      </c>
      <c r="P10" s="65" t="s">
        <v>86</v>
      </c>
      <c r="Q10" s="28"/>
      <c r="R10" s="28"/>
      <c r="S10" s="46" t="s">
        <v>25</v>
      </c>
      <c r="T10" s="54">
        <v>2</v>
      </c>
      <c r="U10" s="138">
        <v>2</v>
      </c>
      <c r="V10" s="42" t="s">
        <v>112</v>
      </c>
      <c r="W10" s="40">
        <v>420</v>
      </c>
      <c r="X10" s="40">
        <v>420</v>
      </c>
      <c r="Y10" s="81" t="s">
        <v>112</v>
      </c>
      <c r="Z10" s="65" t="s">
        <v>113</v>
      </c>
      <c r="AA10" s="65" t="s">
        <v>113</v>
      </c>
      <c r="AB10" s="65" t="s">
        <v>112</v>
      </c>
      <c r="AC10" s="40" t="s">
        <v>112</v>
      </c>
      <c r="AD10" s="68" t="s">
        <v>112</v>
      </c>
      <c r="AE10" s="76" t="s">
        <v>113</v>
      </c>
    </row>
    <row r="11" spans="1:31" ht="24.75" customHeight="1">
      <c r="A11" s="26"/>
      <c r="B11" s="79"/>
      <c r="C11" s="79"/>
      <c r="D11" s="49" t="s">
        <v>42</v>
      </c>
      <c r="E11" s="40">
        <v>29</v>
      </c>
      <c r="F11" s="40">
        <v>17</v>
      </c>
      <c r="G11" s="40">
        <v>12</v>
      </c>
      <c r="H11" s="55">
        <v>174</v>
      </c>
      <c r="I11" s="41">
        <v>139</v>
      </c>
      <c r="J11" s="40">
        <v>35</v>
      </c>
      <c r="K11" s="73">
        <v>19001</v>
      </c>
      <c r="L11" s="65" t="s">
        <v>107</v>
      </c>
      <c r="M11" s="62">
        <v>19001</v>
      </c>
      <c r="N11" s="40">
        <v>633</v>
      </c>
      <c r="O11" s="65" t="s">
        <v>114</v>
      </c>
      <c r="P11" s="65" t="s">
        <v>114</v>
      </c>
      <c r="Q11" s="28"/>
      <c r="R11" s="28"/>
      <c r="S11" s="46" t="s">
        <v>26</v>
      </c>
      <c r="T11" s="54">
        <v>1</v>
      </c>
      <c r="U11" s="138">
        <v>1</v>
      </c>
      <c r="V11" s="42" t="s">
        <v>108</v>
      </c>
      <c r="W11" s="40">
        <v>2</v>
      </c>
      <c r="X11" s="40">
        <v>2</v>
      </c>
      <c r="Y11" s="81" t="s">
        <v>108</v>
      </c>
      <c r="Z11" s="65" t="s">
        <v>115</v>
      </c>
      <c r="AA11" s="65" t="s">
        <v>115</v>
      </c>
      <c r="AB11" s="65" t="s">
        <v>108</v>
      </c>
      <c r="AC11" s="40" t="s">
        <v>108</v>
      </c>
      <c r="AD11" s="68" t="s">
        <v>108</v>
      </c>
      <c r="AE11" s="76" t="s">
        <v>115</v>
      </c>
    </row>
    <row r="12" spans="1:31" ht="24.75" customHeight="1">
      <c r="A12" s="26"/>
      <c r="B12" s="79"/>
      <c r="C12" s="79"/>
      <c r="D12" s="49" t="s">
        <v>43</v>
      </c>
      <c r="E12" s="40">
        <v>32</v>
      </c>
      <c r="F12" s="40">
        <v>26</v>
      </c>
      <c r="G12" s="40">
        <v>6</v>
      </c>
      <c r="H12" s="55">
        <v>361</v>
      </c>
      <c r="I12" s="41">
        <v>297</v>
      </c>
      <c r="J12" s="40">
        <v>64</v>
      </c>
      <c r="K12" s="61">
        <v>2422155</v>
      </c>
      <c r="L12" s="38">
        <v>2356895</v>
      </c>
      <c r="M12" s="62">
        <v>65260</v>
      </c>
      <c r="N12" s="40">
        <v>5739</v>
      </c>
      <c r="O12" s="65" t="s">
        <v>116</v>
      </c>
      <c r="P12" s="65" t="s">
        <v>116</v>
      </c>
      <c r="Q12" s="28"/>
      <c r="R12" s="28"/>
      <c r="S12" s="46" t="s">
        <v>56</v>
      </c>
      <c r="T12" s="54">
        <v>15</v>
      </c>
      <c r="U12" s="138">
        <v>8</v>
      </c>
      <c r="V12" s="40">
        <v>7</v>
      </c>
      <c r="W12" s="40">
        <v>50</v>
      </c>
      <c r="X12" s="40">
        <v>37</v>
      </c>
      <c r="Y12" s="139">
        <v>13</v>
      </c>
      <c r="Z12" s="65" t="s">
        <v>117</v>
      </c>
      <c r="AA12" s="66">
        <v>73650</v>
      </c>
      <c r="AB12" s="40" t="s">
        <v>117</v>
      </c>
      <c r="AC12" s="40">
        <v>915</v>
      </c>
      <c r="AD12" s="68" t="s">
        <v>118</v>
      </c>
      <c r="AE12" s="42" t="s">
        <v>117</v>
      </c>
    </row>
    <row r="13" spans="1:31" ht="24.75" customHeight="1">
      <c r="A13" s="26"/>
      <c r="B13" s="79"/>
      <c r="C13" s="79"/>
      <c r="D13" s="49" t="s">
        <v>44</v>
      </c>
      <c r="E13" s="40">
        <v>75</v>
      </c>
      <c r="F13" s="40">
        <v>54</v>
      </c>
      <c r="G13" s="40">
        <v>21</v>
      </c>
      <c r="H13" s="55">
        <v>417</v>
      </c>
      <c r="I13" s="41">
        <v>379</v>
      </c>
      <c r="J13" s="40">
        <v>38</v>
      </c>
      <c r="K13" s="61">
        <v>1826566</v>
      </c>
      <c r="L13" s="38">
        <v>1765573</v>
      </c>
      <c r="M13" s="62">
        <v>60993</v>
      </c>
      <c r="N13" s="40">
        <v>1093</v>
      </c>
      <c r="O13" s="65" t="s">
        <v>119</v>
      </c>
      <c r="P13" s="65" t="s">
        <v>119</v>
      </c>
      <c r="Q13" s="28"/>
      <c r="R13" s="28"/>
      <c r="S13" s="46" t="s">
        <v>57</v>
      </c>
      <c r="T13" s="54">
        <v>15</v>
      </c>
      <c r="U13" s="138">
        <v>7</v>
      </c>
      <c r="V13" s="40">
        <v>8</v>
      </c>
      <c r="W13" s="40">
        <v>41</v>
      </c>
      <c r="X13" s="40">
        <v>25</v>
      </c>
      <c r="Y13" s="40">
        <v>16</v>
      </c>
      <c r="Z13" s="122">
        <v>52257</v>
      </c>
      <c r="AA13" s="66">
        <v>41442</v>
      </c>
      <c r="AB13" s="66">
        <v>10815</v>
      </c>
      <c r="AC13" s="42" t="s">
        <v>120</v>
      </c>
      <c r="AD13" s="68" t="s">
        <v>120</v>
      </c>
      <c r="AE13" s="65">
        <v>2500</v>
      </c>
    </row>
    <row r="14" spans="1:31" ht="24.75" customHeight="1">
      <c r="A14" s="26"/>
      <c r="B14" s="79"/>
      <c r="C14" s="79"/>
      <c r="D14" s="49" t="s">
        <v>45</v>
      </c>
      <c r="E14" s="40">
        <v>7</v>
      </c>
      <c r="F14" s="40">
        <v>6</v>
      </c>
      <c r="G14" s="42">
        <v>1</v>
      </c>
      <c r="H14" s="55">
        <v>47</v>
      </c>
      <c r="I14" s="41">
        <v>41</v>
      </c>
      <c r="J14" s="81">
        <v>6</v>
      </c>
      <c r="K14" s="78" t="s">
        <v>107</v>
      </c>
      <c r="L14" s="68" t="s">
        <v>107</v>
      </c>
      <c r="M14" s="65" t="s">
        <v>107</v>
      </c>
      <c r="N14" s="42" t="s">
        <v>121</v>
      </c>
      <c r="O14" s="65" t="s">
        <v>121</v>
      </c>
      <c r="P14" s="65" t="s">
        <v>121</v>
      </c>
      <c r="Q14" s="28"/>
      <c r="R14" s="28"/>
      <c r="S14" s="46" t="s">
        <v>58</v>
      </c>
      <c r="T14" s="54">
        <v>45</v>
      </c>
      <c r="U14" s="138">
        <v>23</v>
      </c>
      <c r="V14" s="40">
        <v>22</v>
      </c>
      <c r="W14" s="40">
        <v>140</v>
      </c>
      <c r="X14" s="40">
        <v>95</v>
      </c>
      <c r="Y14" s="139">
        <v>45</v>
      </c>
      <c r="Z14" s="65" t="s">
        <v>122</v>
      </c>
      <c r="AA14" s="40" t="s">
        <v>122</v>
      </c>
      <c r="AB14" s="40" t="s">
        <v>122</v>
      </c>
      <c r="AC14" s="140">
        <v>4968</v>
      </c>
      <c r="AD14" s="68" t="s">
        <v>123</v>
      </c>
      <c r="AE14" s="74">
        <v>5430</v>
      </c>
    </row>
    <row r="15" spans="1:31" ht="24.75" customHeight="1">
      <c r="A15" s="26"/>
      <c r="B15" s="79"/>
      <c r="C15" s="79"/>
      <c r="D15" s="49" t="s">
        <v>46</v>
      </c>
      <c r="E15" s="40">
        <v>9</v>
      </c>
      <c r="F15" s="40">
        <v>8</v>
      </c>
      <c r="G15" s="42">
        <v>1</v>
      </c>
      <c r="H15" s="55">
        <v>96</v>
      </c>
      <c r="I15" s="41">
        <v>94</v>
      </c>
      <c r="J15" s="81">
        <v>2</v>
      </c>
      <c r="K15" s="78" t="s">
        <v>107</v>
      </c>
      <c r="L15" s="66" t="s">
        <v>107</v>
      </c>
      <c r="M15" s="65" t="s">
        <v>107</v>
      </c>
      <c r="N15" s="40">
        <v>1316</v>
      </c>
      <c r="O15" s="65" t="s">
        <v>109</v>
      </c>
      <c r="P15" s="65" t="s">
        <v>109</v>
      </c>
      <c r="Q15" s="28"/>
      <c r="R15" s="28"/>
      <c r="S15" s="46" t="s">
        <v>59</v>
      </c>
      <c r="T15" s="54">
        <v>11</v>
      </c>
      <c r="U15" s="138">
        <v>3</v>
      </c>
      <c r="V15" s="40">
        <v>8</v>
      </c>
      <c r="W15" s="40">
        <v>27</v>
      </c>
      <c r="X15" s="40">
        <v>14</v>
      </c>
      <c r="Y15" s="139">
        <v>13</v>
      </c>
      <c r="Z15" s="65" t="s">
        <v>124</v>
      </c>
      <c r="AA15" s="66">
        <v>30193</v>
      </c>
      <c r="AB15" s="40" t="s">
        <v>124</v>
      </c>
      <c r="AC15" s="42">
        <v>136</v>
      </c>
      <c r="AD15" s="68" t="s">
        <v>125</v>
      </c>
      <c r="AE15" s="65">
        <v>1499</v>
      </c>
    </row>
    <row r="16" spans="1:31" ht="24.75" customHeight="1">
      <c r="A16" s="26"/>
      <c r="B16" s="79"/>
      <c r="C16" s="79"/>
      <c r="D16" s="49" t="s">
        <v>47</v>
      </c>
      <c r="E16" s="40">
        <v>5</v>
      </c>
      <c r="F16" s="40">
        <v>3</v>
      </c>
      <c r="G16" s="40">
        <v>2</v>
      </c>
      <c r="H16" s="55">
        <v>38</v>
      </c>
      <c r="I16" s="41">
        <v>29</v>
      </c>
      <c r="J16" s="40">
        <v>9</v>
      </c>
      <c r="K16" s="65" t="s">
        <v>107</v>
      </c>
      <c r="L16" s="65" t="s">
        <v>107</v>
      </c>
      <c r="M16" s="65" t="s">
        <v>107</v>
      </c>
      <c r="N16" s="42">
        <v>8792</v>
      </c>
      <c r="O16" s="65" t="s">
        <v>126</v>
      </c>
      <c r="P16" s="65" t="s">
        <v>126</v>
      </c>
      <c r="Q16" s="28"/>
      <c r="R16" s="28"/>
      <c r="S16" s="51" t="s">
        <v>88</v>
      </c>
      <c r="T16" s="54">
        <v>16</v>
      </c>
      <c r="U16" s="138">
        <v>7</v>
      </c>
      <c r="V16" s="40">
        <v>9</v>
      </c>
      <c r="W16" s="40">
        <v>59</v>
      </c>
      <c r="X16" s="40">
        <v>48</v>
      </c>
      <c r="Y16" s="139">
        <v>11</v>
      </c>
      <c r="Z16" s="65" t="s">
        <v>115</v>
      </c>
      <c r="AA16" s="66">
        <v>37152</v>
      </c>
      <c r="AB16" s="40" t="s">
        <v>115</v>
      </c>
      <c r="AC16" s="40">
        <v>133</v>
      </c>
      <c r="AD16" s="68" t="s">
        <v>108</v>
      </c>
      <c r="AE16" s="118" t="s">
        <v>115</v>
      </c>
    </row>
    <row r="17" spans="1:31" ht="24.75" customHeight="1">
      <c r="A17" s="26"/>
      <c r="B17" s="79"/>
      <c r="C17" s="79"/>
      <c r="D17" s="49" t="s">
        <v>48</v>
      </c>
      <c r="E17" s="40">
        <v>24</v>
      </c>
      <c r="F17" s="40">
        <v>22</v>
      </c>
      <c r="G17" s="40">
        <v>2</v>
      </c>
      <c r="H17" s="55">
        <v>173</v>
      </c>
      <c r="I17" s="41">
        <v>168</v>
      </c>
      <c r="J17" s="40">
        <v>5</v>
      </c>
      <c r="K17" s="65" t="s">
        <v>107</v>
      </c>
      <c r="L17" s="65" t="s">
        <v>107</v>
      </c>
      <c r="M17" s="65" t="s">
        <v>107</v>
      </c>
      <c r="N17" s="42">
        <v>28559</v>
      </c>
      <c r="O17" s="65" t="s">
        <v>86</v>
      </c>
      <c r="P17" s="65" t="s">
        <v>86</v>
      </c>
      <c r="Q17" s="28"/>
      <c r="R17" s="28"/>
      <c r="S17" s="46" t="s">
        <v>62</v>
      </c>
      <c r="T17" s="62">
        <v>44</v>
      </c>
      <c r="U17" s="138">
        <v>27</v>
      </c>
      <c r="V17" s="66">
        <v>17</v>
      </c>
      <c r="W17" s="66">
        <v>709</v>
      </c>
      <c r="X17" s="66">
        <v>657</v>
      </c>
      <c r="Y17" s="139">
        <v>52</v>
      </c>
      <c r="Z17" s="122">
        <v>1402163</v>
      </c>
      <c r="AA17" s="138">
        <v>1346013</v>
      </c>
      <c r="AB17" s="138">
        <v>56150</v>
      </c>
      <c r="AC17" s="140">
        <v>844</v>
      </c>
      <c r="AD17" s="68" t="s">
        <v>121</v>
      </c>
      <c r="AE17" s="74">
        <v>24366</v>
      </c>
    </row>
    <row r="18" spans="1:31" ht="24.75" customHeight="1">
      <c r="A18" s="26"/>
      <c r="B18" s="79"/>
      <c r="C18" s="79"/>
      <c r="D18" s="49" t="s">
        <v>49</v>
      </c>
      <c r="E18" s="40">
        <v>14</v>
      </c>
      <c r="F18" s="40">
        <v>13</v>
      </c>
      <c r="G18" s="40">
        <v>1</v>
      </c>
      <c r="H18" s="55">
        <v>102</v>
      </c>
      <c r="I18" s="41">
        <v>101</v>
      </c>
      <c r="J18" s="40">
        <v>1</v>
      </c>
      <c r="K18" s="65" t="s">
        <v>107</v>
      </c>
      <c r="L18" s="65" t="s">
        <v>107</v>
      </c>
      <c r="M18" s="65" t="s">
        <v>107</v>
      </c>
      <c r="N18" s="42">
        <v>12829</v>
      </c>
      <c r="O18" s="65" t="s">
        <v>127</v>
      </c>
      <c r="P18" s="65" t="s">
        <v>127</v>
      </c>
      <c r="Q18" s="28"/>
      <c r="R18" s="28"/>
      <c r="S18" s="46" t="s">
        <v>63</v>
      </c>
      <c r="T18" s="62">
        <v>67</v>
      </c>
      <c r="U18" s="138">
        <v>20</v>
      </c>
      <c r="V18" s="66">
        <v>47</v>
      </c>
      <c r="W18" s="66">
        <v>166</v>
      </c>
      <c r="X18" s="66">
        <v>73</v>
      </c>
      <c r="Y18" s="139">
        <v>93</v>
      </c>
      <c r="Z18" s="122">
        <v>254766</v>
      </c>
      <c r="AA18" s="66">
        <v>191011</v>
      </c>
      <c r="AB18" s="138">
        <v>63755</v>
      </c>
      <c r="AC18" s="140">
        <v>2588</v>
      </c>
      <c r="AD18" s="68" t="s">
        <v>126</v>
      </c>
      <c r="AE18" s="74">
        <v>3994</v>
      </c>
    </row>
    <row r="19" spans="1:31" ht="24.75" customHeight="1">
      <c r="A19" s="26"/>
      <c r="B19" s="79"/>
      <c r="C19" s="79"/>
      <c r="D19" s="49" t="s">
        <v>50</v>
      </c>
      <c r="E19" s="40">
        <v>7</v>
      </c>
      <c r="F19" s="40">
        <v>7</v>
      </c>
      <c r="G19" s="42" t="s">
        <v>106</v>
      </c>
      <c r="H19" s="41">
        <v>33</v>
      </c>
      <c r="I19" s="41">
        <v>33</v>
      </c>
      <c r="J19" s="81" t="s">
        <v>106</v>
      </c>
      <c r="K19" s="73">
        <v>166132</v>
      </c>
      <c r="L19" s="65">
        <v>166132</v>
      </c>
      <c r="M19" s="65" t="s">
        <v>106</v>
      </c>
      <c r="N19" s="42" t="s">
        <v>128</v>
      </c>
      <c r="O19" s="65" t="s">
        <v>128</v>
      </c>
      <c r="P19" s="65" t="s">
        <v>128</v>
      </c>
      <c r="Q19" s="28"/>
      <c r="R19" s="28"/>
      <c r="S19" s="46" t="s">
        <v>64</v>
      </c>
      <c r="T19" s="62">
        <v>9</v>
      </c>
      <c r="U19" s="138">
        <v>1</v>
      </c>
      <c r="V19" s="66">
        <v>8</v>
      </c>
      <c r="W19" s="66">
        <v>32</v>
      </c>
      <c r="X19" s="66">
        <v>8</v>
      </c>
      <c r="Y19" s="139">
        <v>24</v>
      </c>
      <c r="Z19" s="65" t="s">
        <v>129</v>
      </c>
      <c r="AA19" s="66" t="s">
        <v>129</v>
      </c>
      <c r="AB19" s="40" t="s">
        <v>129</v>
      </c>
      <c r="AC19" s="81" t="s">
        <v>116</v>
      </c>
      <c r="AD19" s="68" t="s">
        <v>116</v>
      </c>
      <c r="AE19" s="42" t="s">
        <v>129</v>
      </c>
    </row>
    <row r="20" spans="1:53" ht="24.75" customHeight="1">
      <c r="A20" s="26"/>
      <c r="B20" s="79"/>
      <c r="C20" s="79"/>
      <c r="D20" s="36" t="s">
        <v>51</v>
      </c>
      <c r="E20" s="40">
        <v>8</v>
      </c>
      <c r="F20" s="40">
        <v>8</v>
      </c>
      <c r="G20" s="42" t="s">
        <v>106</v>
      </c>
      <c r="H20" s="41">
        <v>50</v>
      </c>
      <c r="I20" s="41">
        <v>50</v>
      </c>
      <c r="J20" s="81" t="s">
        <v>106</v>
      </c>
      <c r="K20" s="73">
        <v>202774</v>
      </c>
      <c r="L20" s="65">
        <v>202774</v>
      </c>
      <c r="M20" s="65" t="s">
        <v>106</v>
      </c>
      <c r="N20" s="42">
        <v>34708</v>
      </c>
      <c r="O20" s="65" t="s">
        <v>108</v>
      </c>
      <c r="P20" s="65" t="s">
        <v>108</v>
      </c>
      <c r="Q20" s="28"/>
      <c r="R20" s="28"/>
      <c r="S20" s="46" t="s">
        <v>65</v>
      </c>
      <c r="T20" s="62">
        <v>17</v>
      </c>
      <c r="U20" s="138">
        <v>2</v>
      </c>
      <c r="V20" s="66">
        <v>15</v>
      </c>
      <c r="W20" s="66">
        <v>39</v>
      </c>
      <c r="X20" s="66">
        <v>4</v>
      </c>
      <c r="Y20" s="139">
        <v>35</v>
      </c>
      <c r="Z20" s="65" t="s">
        <v>130</v>
      </c>
      <c r="AA20" s="66" t="s">
        <v>130</v>
      </c>
      <c r="AB20" s="40" t="s">
        <v>130</v>
      </c>
      <c r="AC20" s="66">
        <v>170</v>
      </c>
      <c r="AD20" s="68" t="s">
        <v>131</v>
      </c>
      <c r="AE20" s="42" t="s">
        <v>130</v>
      </c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 t="s">
        <v>98</v>
      </c>
      <c r="AW20" s="35"/>
      <c r="AX20" s="35"/>
      <c r="AY20" s="141"/>
      <c r="AZ20" s="35"/>
      <c r="BA20" s="142"/>
    </row>
    <row r="21" spans="1:31" ht="24.75" customHeight="1">
      <c r="A21" s="26"/>
      <c r="B21" s="79"/>
      <c r="C21" s="79"/>
      <c r="D21" s="50" t="s">
        <v>52</v>
      </c>
      <c r="E21" s="40">
        <v>20</v>
      </c>
      <c r="F21" s="40">
        <v>18</v>
      </c>
      <c r="G21" s="40">
        <v>2</v>
      </c>
      <c r="H21" s="55">
        <v>171</v>
      </c>
      <c r="I21" s="41">
        <v>169</v>
      </c>
      <c r="J21" s="40">
        <v>2</v>
      </c>
      <c r="K21" s="65" t="s">
        <v>107</v>
      </c>
      <c r="L21" s="65" t="s">
        <v>107</v>
      </c>
      <c r="M21" s="65" t="s">
        <v>107</v>
      </c>
      <c r="N21" s="42">
        <v>26045</v>
      </c>
      <c r="O21" s="65" t="s">
        <v>121</v>
      </c>
      <c r="P21" s="65" t="s">
        <v>121</v>
      </c>
      <c r="Q21" s="28"/>
      <c r="R21" s="28"/>
      <c r="S21" s="46" t="s">
        <v>66</v>
      </c>
      <c r="T21" s="62">
        <v>38</v>
      </c>
      <c r="U21" s="138">
        <v>6</v>
      </c>
      <c r="V21" s="66">
        <v>32</v>
      </c>
      <c r="W21" s="66">
        <v>145</v>
      </c>
      <c r="X21" s="66">
        <v>30</v>
      </c>
      <c r="Y21" s="139">
        <v>115</v>
      </c>
      <c r="Z21" s="122">
        <v>95063</v>
      </c>
      <c r="AA21" s="66">
        <v>41855</v>
      </c>
      <c r="AB21" s="138">
        <v>53208</v>
      </c>
      <c r="AC21" s="140">
        <v>349</v>
      </c>
      <c r="AD21" s="68" t="s">
        <v>132</v>
      </c>
      <c r="AE21" s="74">
        <v>2543</v>
      </c>
    </row>
    <row r="22" spans="1:31" ht="24.75" customHeight="1">
      <c r="A22" s="26"/>
      <c r="B22" s="79"/>
      <c r="C22" s="79"/>
      <c r="D22" s="49" t="s">
        <v>53</v>
      </c>
      <c r="E22" s="40">
        <v>7</v>
      </c>
      <c r="F22" s="40">
        <v>6</v>
      </c>
      <c r="G22" s="40">
        <v>1</v>
      </c>
      <c r="H22" s="55">
        <v>97</v>
      </c>
      <c r="I22" s="41">
        <v>95</v>
      </c>
      <c r="J22" s="40">
        <v>2</v>
      </c>
      <c r="K22" s="114" t="s">
        <v>107</v>
      </c>
      <c r="L22" s="38" t="s">
        <v>107</v>
      </c>
      <c r="M22" s="66" t="s">
        <v>107</v>
      </c>
      <c r="N22" s="40">
        <v>200</v>
      </c>
      <c r="O22" s="65" t="s">
        <v>86</v>
      </c>
      <c r="P22" s="65" t="s">
        <v>86</v>
      </c>
      <c r="Q22" s="28"/>
      <c r="R22" s="28"/>
      <c r="S22" s="46" t="s">
        <v>67</v>
      </c>
      <c r="T22" s="62">
        <v>85</v>
      </c>
      <c r="U22" s="138">
        <v>34</v>
      </c>
      <c r="V22" s="66">
        <v>51</v>
      </c>
      <c r="W22" s="66">
        <v>247</v>
      </c>
      <c r="X22" s="66">
        <v>126</v>
      </c>
      <c r="Y22" s="139">
        <v>121</v>
      </c>
      <c r="Z22" s="122">
        <v>162307</v>
      </c>
      <c r="AA22" s="138">
        <v>92073</v>
      </c>
      <c r="AB22" s="138">
        <v>70234</v>
      </c>
      <c r="AC22" s="140">
        <v>940</v>
      </c>
      <c r="AD22" s="68" t="s">
        <v>121</v>
      </c>
      <c r="AE22" s="74">
        <v>3847</v>
      </c>
    </row>
    <row r="23" spans="1:31" ht="24.75" customHeight="1">
      <c r="A23" s="26"/>
      <c r="B23" s="79"/>
      <c r="C23" s="79"/>
      <c r="D23" s="49" t="s">
        <v>54</v>
      </c>
      <c r="E23" s="40">
        <v>100</v>
      </c>
      <c r="F23" s="40">
        <v>70</v>
      </c>
      <c r="G23" s="40">
        <v>30</v>
      </c>
      <c r="H23" s="55">
        <v>641</v>
      </c>
      <c r="I23" s="41">
        <v>565</v>
      </c>
      <c r="J23" s="40">
        <v>76</v>
      </c>
      <c r="K23" s="73">
        <v>1421791</v>
      </c>
      <c r="L23" s="65">
        <v>1370837</v>
      </c>
      <c r="M23" s="65">
        <v>50954</v>
      </c>
      <c r="N23" s="42">
        <v>42606</v>
      </c>
      <c r="O23" s="65" t="s">
        <v>108</v>
      </c>
      <c r="P23" s="65" t="s">
        <v>108</v>
      </c>
      <c r="Q23" s="28"/>
      <c r="R23" s="28"/>
      <c r="S23" s="46" t="s">
        <v>68</v>
      </c>
      <c r="T23" s="62">
        <v>21</v>
      </c>
      <c r="U23" s="138">
        <v>6</v>
      </c>
      <c r="V23" s="66">
        <v>15</v>
      </c>
      <c r="W23" s="66">
        <v>46</v>
      </c>
      <c r="X23" s="66">
        <v>16</v>
      </c>
      <c r="Y23" s="139">
        <v>30</v>
      </c>
      <c r="Z23" s="65" t="s">
        <v>133</v>
      </c>
      <c r="AA23" s="66">
        <v>14212</v>
      </c>
      <c r="AB23" s="40" t="s">
        <v>133</v>
      </c>
      <c r="AC23" s="40" t="s">
        <v>133</v>
      </c>
      <c r="AD23" s="68" t="s">
        <v>134</v>
      </c>
      <c r="AE23" s="44" t="s">
        <v>133</v>
      </c>
    </row>
    <row r="24" spans="1:31" ht="24.75" customHeight="1">
      <c r="A24" s="26"/>
      <c r="B24" s="26"/>
      <c r="C24" s="26"/>
      <c r="D24" s="27"/>
      <c r="E24" s="54"/>
      <c r="F24" s="54"/>
      <c r="G24" s="54"/>
      <c r="H24" s="55"/>
      <c r="I24" s="54"/>
      <c r="J24" s="54"/>
      <c r="K24" s="54"/>
      <c r="L24" s="54"/>
      <c r="M24" s="54"/>
      <c r="N24" s="54"/>
      <c r="O24" s="54"/>
      <c r="P24" s="65"/>
      <c r="Q24" s="28"/>
      <c r="R24" s="28"/>
      <c r="S24" s="46" t="s">
        <v>69</v>
      </c>
      <c r="T24" s="62">
        <v>140</v>
      </c>
      <c r="U24" s="138">
        <v>50</v>
      </c>
      <c r="V24" s="66">
        <v>90</v>
      </c>
      <c r="W24" s="66">
        <v>823</v>
      </c>
      <c r="X24" s="66">
        <v>524</v>
      </c>
      <c r="Y24" s="139">
        <v>299</v>
      </c>
      <c r="Z24" s="65" t="s">
        <v>115</v>
      </c>
      <c r="AA24" s="40" t="s">
        <v>115</v>
      </c>
      <c r="AB24" s="40" t="s">
        <v>115</v>
      </c>
      <c r="AC24" s="140">
        <v>4429</v>
      </c>
      <c r="AD24" s="68" t="s">
        <v>108</v>
      </c>
      <c r="AE24" s="117">
        <v>7456</v>
      </c>
    </row>
    <row r="25" spans="1:31" ht="24.75" customHeight="1">
      <c r="A25" s="28"/>
      <c r="B25" s="199"/>
      <c r="C25" s="199"/>
      <c r="D25" s="200"/>
      <c r="E25" s="54"/>
      <c r="F25" s="138"/>
      <c r="G25" s="138"/>
      <c r="H25" s="140"/>
      <c r="I25" s="140"/>
      <c r="J25" s="140"/>
      <c r="K25" s="62"/>
      <c r="L25" s="143"/>
      <c r="M25" s="143"/>
      <c r="N25" s="138"/>
      <c r="O25" s="65"/>
      <c r="P25" s="144"/>
      <c r="Q25" s="28"/>
      <c r="R25" s="28"/>
      <c r="S25" s="46" t="s">
        <v>70</v>
      </c>
      <c r="T25" s="62">
        <v>68</v>
      </c>
      <c r="U25" s="138">
        <v>52</v>
      </c>
      <c r="V25" s="66">
        <v>16</v>
      </c>
      <c r="W25" s="66">
        <v>457</v>
      </c>
      <c r="X25" s="66">
        <v>422</v>
      </c>
      <c r="Y25" s="139">
        <v>35</v>
      </c>
      <c r="Z25" s="65" t="s">
        <v>135</v>
      </c>
      <c r="AA25" s="40" t="s">
        <v>135</v>
      </c>
      <c r="AB25" s="40" t="s">
        <v>135</v>
      </c>
      <c r="AC25" s="40" t="s">
        <v>135</v>
      </c>
      <c r="AD25" s="68" t="s">
        <v>127</v>
      </c>
      <c r="AE25" s="44" t="s">
        <v>135</v>
      </c>
    </row>
    <row r="26" spans="1:31" ht="24.75" customHeight="1">
      <c r="A26" s="28"/>
      <c r="B26" s="28"/>
      <c r="C26" s="28"/>
      <c r="D26" s="29"/>
      <c r="E26" s="54"/>
      <c r="F26" s="54"/>
      <c r="G26" s="42"/>
      <c r="H26" s="41"/>
      <c r="I26" s="41"/>
      <c r="J26" s="42"/>
      <c r="K26" s="73"/>
      <c r="L26" s="65"/>
      <c r="M26" s="65"/>
      <c r="N26" s="40"/>
      <c r="O26" s="65"/>
      <c r="P26" s="76"/>
      <c r="Q26" s="28"/>
      <c r="R26" s="28"/>
      <c r="S26" s="46" t="s">
        <v>71</v>
      </c>
      <c r="T26" s="62">
        <v>13</v>
      </c>
      <c r="U26" s="138">
        <v>1</v>
      </c>
      <c r="V26" s="40">
        <v>12</v>
      </c>
      <c r="W26" s="66">
        <v>21</v>
      </c>
      <c r="X26" s="66">
        <v>2</v>
      </c>
      <c r="Y26" s="139">
        <v>19</v>
      </c>
      <c r="Z26" s="65" t="s">
        <v>135</v>
      </c>
      <c r="AA26" s="66" t="s">
        <v>135</v>
      </c>
      <c r="AB26" s="66" t="s">
        <v>135</v>
      </c>
      <c r="AC26" s="66">
        <v>1073</v>
      </c>
      <c r="AD26" s="68" t="s">
        <v>127</v>
      </c>
      <c r="AE26" s="44" t="s">
        <v>127</v>
      </c>
    </row>
    <row r="27" spans="1:31" ht="24.75" customHeight="1">
      <c r="A27" s="28"/>
      <c r="B27" s="28"/>
      <c r="C27" s="28"/>
      <c r="D27" s="29"/>
      <c r="E27" s="54"/>
      <c r="F27" s="54"/>
      <c r="G27" s="42"/>
      <c r="H27" s="41"/>
      <c r="I27" s="41"/>
      <c r="J27" s="42"/>
      <c r="K27" s="73"/>
      <c r="L27" s="65"/>
      <c r="M27" s="65"/>
      <c r="N27" s="40"/>
      <c r="O27" s="65"/>
      <c r="P27" s="76"/>
      <c r="Q27" s="28"/>
      <c r="R27" s="28"/>
      <c r="S27" s="46" t="s">
        <v>72</v>
      </c>
      <c r="T27" s="62">
        <v>29</v>
      </c>
      <c r="U27" s="138">
        <v>8</v>
      </c>
      <c r="V27" s="66">
        <v>21</v>
      </c>
      <c r="W27" s="66">
        <v>67</v>
      </c>
      <c r="X27" s="66">
        <v>35</v>
      </c>
      <c r="Y27" s="139">
        <v>32</v>
      </c>
      <c r="Z27" s="122">
        <v>65935</v>
      </c>
      <c r="AA27" s="66">
        <v>47519</v>
      </c>
      <c r="AB27" s="138">
        <v>18416</v>
      </c>
      <c r="AC27" s="66">
        <v>800</v>
      </c>
      <c r="AD27" s="68" t="s">
        <v>121</v>
      </c>
      <c r="AE27" s="44" t="s">
        <v>121</v>
      </c>
    </row>
    <row r="28" spans="1:31" ht="24.75" customHeight="1">
      <c r="A28" s="28"/>
      <c r="B28" s="28"/>
      <c r="C28" s="28"/>
      <c r="D28" s="29"/>
      <c r="E28" s="54"/>
      <c r="F28" s="54"/>
      <c r="G28" s="40"/>
      <c r="H28" s="41"/>
      <c r="I28" s="41"/>
      <c r="J28" s="41"/>
      <c r="K28" s="62"/>
      <c r="L28" s="38"/>
      <c r="M28" s="66"/>
      <c r="N28" s="40"/>
      <c r="O28" s="65"/>
      <c r="P28" s="65"/>
      <c r="Q28" s="28"/>
      <c r="R28" s="28"/>
      <c r="S28" s="46" t="s">
        <v>27</v>
      </c>
      <c r="T28" s="62">
        <v>31</v>
      </c>
      <c r="U28" s="138">
        <v>20</v>
      </c>
      <c r="V28" s="40">
        <v>11</v>
      </c>
      <c r="W28" s="66">
        <v>192</v>
      </c>
      <c r="X28" s="66">
        <v>167</v>
      </c>
      <c r="Y28" s="139">
        <v>25</v>
      </c>
      <c r="Z28" s="65" t="s">
        <v>136</v>
      </c>
      <c r="AA28" s="40" t="s">
        <v>136</v>
      </c>
      <c r="AB28" s="66">
        <v>20698</v>
      </c>
      <c r="AC28" s="40" t="s">
        <v>136</v>
      </c>
      <c r="AD28" s="68" t="s">
        <v>137</v>
      </c>
      <c r="AE28" s="44" t="s">
        <v>136</v>
      </c>
    </row>
    <row r="29" spans="1:31" ht="24.75" customHeight="1">
      <c r="A29" s="28"/>
      <c r="B29" s="28"/>
      <c r="C29" s="28"/>
      <c r="D29" s="29"/>
      <c r="E29" s="54"/>
      <c r="F29" s="54"/>
      <c r="G29" s="40"/>
      <c r="H29" s="41"/>
      <c r="I29" s="41"/>
      <c r="J29" s="41"/>
      <c r="K29" s="62"/>
      <c r="L29" s="38"/>
      <c r="M29" s="113"/>
      <c r="N29" s="42"/>
      <c r="O29" s="65"/>
      <c r="P29" s="65"/>
      <c r="Q29" s="28"/>
      <c r="R29" s="28"/>
      <c r="S29" s="46" t="s">
        <v>28</v>
      </c>
      <c r="T29" s="62">
        <v>21</v>
      </c>
      <c r="U29" s="138">
        <v>5</v>
      </c>
      <c r="V29" s="66">
        <v>16</v>
      </c>
      <c r="W29" s="66">
        <v>45</v>
      </c>
      <c r="X29" s="66">
        <v>15</v>
      </c>
      <c r="Y29" s="139">
        <v>30</v>
      </c>
      <c r="Z29" s="65" t="s">
        <v>115</v>
      </c>
      <c r="AA29" s="66">
        <v>11700</v>
      </c>
      <c r="AB29" s="40" t="s">
        <v>115</v>
      </c>
      <c r="AC29" s="66">
        <v>21</v>
      </c>
      <c r="AD29" s="68" t="s">
        <v>108</v>
      </c>
      <c r="AE29" s="44" t="s">
        <v>115</v>
      </c>
    </row>
    <row r="30" spans="1:31" ht="24.75" customHeight="1">
      <c r="A30" s="28"/>
      <c r="B30" s="28"/>
      <c r="C30" s="28"/>
      <c r="D30" s="29"/>
      <c r="E30" s="54"/>
      <c r="F30" s="54"/>
      <c r="G30" s="40"/>
      <c r="H30" s="41"/>
      <c r="I30" s="41"/>
      <c r="J30" s="41"/>
      <c r="K30" s="62"/>
      <c r="L30" s="38"/>
      <c r="M30" s="113"/>
      <c r="N30" s="42"/>
      <c r="O30" s="65"/>
      <c r="P30" s="65"/>
      <c r="Q30" s="28"/>
      <c r="R30" s="28"/>
      <c r="S30" s="46" t="s">
        <v>73</v>
      </c>
      <c r="T30" s="62">
        <v>52</v>
      </c>
      <c r="U30" s="138">
        <v>32</v>
      </c>
      <c r="V30" s="66">
        <v>20</v>
      </c>
      <c r="W30" s="66">
        <v>250</v>
      </c>
      <c r="X30" s="66">
        <v>172</v>
      </c>
      <c r="Y30" s="139">
        <v>78</v>
      </c>
      <c r="Z30" s="65" t="s">
        <v>138</v>
      </c>
      <c r="AA30" s="40" t="s">
        <v>138</v>
      </c>
      <c r="AB30" s="40" t="s">
        <v>138</v>
      </c>
      <c r="AC30" s="140">
        <v>1272</v>
      </c>
      <c r="AD30" s="68" t="s">
        <v>86</v>
      </c>
      <c r="AE30" s="117">
        <v>5796</v>
      </c>
    </row>
    <row r="31" spans="1:31" ht="24.75" customHeight="1">
      <c r="A31" s="28"/>
      <c r="B31" s="28"/>
      <c r="C31" s="28"/>
      <c r="D31" s="29"/>
      <c r="E31" s="54"/>
      <c r="F31" s="54"/>
      <c r="G31" s="40"/>
      <c r="H31" s="41"/>
      <c r="I31" s="41"/>
      <c r="J31" s="41"/>
      <c r="K31" s="62"/>
      <c r="L31" s="38"/>
      <c r="M31" s="113"/>
      <c r="N31" s="42"/>
      <c r="O31" s="65"/>
      <c r="P31" s="65"/>
      <c r="Q31" s="28"/>
      <c r="R31" s="28"/>
      <c r="S31" s="46" t="s">
        <v>74</v>
      </c>
      <c r="T31" s="62">
        <v>18</v>
      </c>
      <c r="U31" s="138">
        <v>9</v>
      </c>
      <c r="V31" s="40">
        <v>9</v>
      </c>
      <c r="W31" s="66">
        <v>92</v>
      </c>
      <c r="X31" s="66">
        <v>73</v>
      </c>
      <c r="Y31" s="139">
        <v>19</v>
      </c>
      <c r="Z31" s="65" t="s">
        <v>139</v>
      </c>
      <c r="AA31" s="40" t="s">
        <v>139</v>
      </c>
      <c r="AB31" s="66">
        <v>15786</v>
      </c>
      <c r="AC31" s="40" t="s">
        <v>139</v>
      </c>
      <c r="AD31" s="68" t="s">
        <v>114</v>
      </c>
      <c r="AE31" s="44" t="s">
        <v>139</v>
      </c>
    </row>
    <row r="32" spans="1:31" ht="24.75" customHeight="1">
      <c r="A32" s="28"/>
      <c r="B32" s="28"/>
      <c r="C32" s="28"/>
      <c r="D32" s="29"/>
      <c r="E32" s="54"/>
      <c r="F32" s="54"/>
      <c r="G32" s="40"/>
      <c r="H32" s="41"/>
      <c r="I32" s="41"/>
      <c r="J32" s="41"/>
      <c r="K32" s="62"/>
      <c r="L32" s="38"/>
      <c r="M32" s="113"/>
      <c r="N32" s="42"/>
      <c r="O32" s="65"/>
      <c r="P32" s="65"/>
      <c r="Q32" s="28"/>
      <c r="R32" s="28"/>
      <c r="S32" s="46" t="s">
        <v>75</v>
      </c>
      <c r="T32" s="62">
        <v>93</v>
      </c>
      <c r="U32" s="138">
        <v>73</v>
      </c>
      <c r="V32" s="66">
        <v>20</v>
      </c>
      <c r="W32" s="66">
        <v>460</v>
      </c>
      <c r="X32" s="66">
        <v>412</v>
      </c>
      <c r="Y32" s="139">
        <v>48</v>
      </c>
      <c r="Z32" s="122">
        <v>1276243</v>
      </c>
      <c r="AA32" s="138">
        <v>1227029</v>
      </c>
      <c r="AB32" s="138">
        <v>49214</v>
      </c>
      <c r="AC32" s="140">
        <v>41512</v>
      </c>
      <c r="AD32" s="68" t="s">
        <v>140</v>
      </c>
      <c r="AE32" s="117">
        <v>1429</v>
      </c>
    </row>
    <row r="33" spans="1:31" ht="24.75" customHeight="1">
      <c r="A33" s="28"/>
      <c r="B33" s="28"/>
      <c r="C33" s="28"/>
      <c r="D33" s="29"/>
      <c r="E33" s="54"/>
      <c r="F33" s="54"/>
      <c r="G33" s="40"/>
      <c r="H33" s="41"/>
      <c r="I33" s="41"/>
      <c r="J33" s="41"/>
      <c r="K33" s="62"/>
      <c r="L33" s="38"/>
      <c r="M33" s="113"/>
      <c r="N33" s="42"/>
      <c r="O33" s="65"/>
      <c r="P33" s="65"/>
      <c r="Q33" s="28"/>
      <c r="R33" s="28"/>
      <c r="S33" s="46" t="s">
        <v>76</v>
      </c>
      <c r="T33" s="62">
        <v>33</v>
      </c>
      <c r="U33" s="138">
        <v>22</v>
      </c>
      <c r="V33" s="40">
        <v>11</v>
      </c>
      <c r="W33" s="66">
        <v>439</v>
      </c>
      <c r="X33" s="66">
        <v>375</v>
      </c>
      <c r="Y33" s="139">
        <v>64</v>
      </c>
      <c r="Z33" s="65" t="s">
        <v>129</v>
      </c>
      <c r="AA33" s="40" t="s">
        <v>129</v>
      </c>
      <c r="AB33" s="66">
        <v>48836</v>
      </c>
      <c r="AC33" s="40" t="s">
        <v>129</v>
      </c>
      <c r="AD33" s="68" t="s">
        <v>116</v>
      </c>
      <c r="AE33" s="44" t="s">
        <v>129</v>
      </c>
    </row>
    <row r="34" spans="1:31" s="35" customFormat="1" ht="24" customHeight="1">
      <c r="A34" s="28"/>
      <c r="B34" s="28"/>
      <c r="C34" s="28"/>
      <c r="D34" s="29"/>
      <c r="E34" s="54"/>
      <c r="F34" s="54"/>
      <c r="G34" s="40"/>
      <c r="H34" s="41"/>
      <c r="I34" s="41"/>
      <c r="J34" s="41"/>
      <c r="K34" s="62"/>
      <c r="L34" s="38"/>
      <c r="M34" s="113"/>
      <c r="N34" s="42"/>
      <c r="O34" s="65"/>
      <c r="P34" s="65"/>
      <c r="Q34" s="28"/>
      <c r="R34" s="28"/>
      <c r="S34" s="51" t="s">
        <v>89</v>
      </c>
      <c r="T34" s="62">
        <v>24</v>
      </c>
      <c r="U34" s="138">
        <v>12</v>
      </c>
      <c r="V34" s="40">
        <v>12</v>
      </c>
      <c r="W34" s="66">
        <v>94</v>
      </c>
      <c r="X34" s="66">
        <v>72</v>
      </c>
      <c r="Y34" s="139">
        <v>22</v>
      </c>
      <c r="Z34" s="65" t="s">
        <v>141</v>
      </c>
      <c r="AA34" s="66">
        <v>128478</v>
      </c>
      <c r="AB34" s="40" t="s">
        <v>141</v>
      </c>
      <c r="AC34" s="66">
        <v>320</v>
      </c>
      <c r="AD34" s="68" t="s">
        <v>142</v>
      </c>
      <c r="AE34" s="44" t="s">
        <v>141</v>
      </c>
    </row>
    <row r="35" spans="1:31" ht="24" customHeight="1">
      <c r="A35" s="28"/>
      <c r="B35" s="28"/>
      <c r="C35" s="28"/>
      <c r="D35" s="29"/>
      <c r="E35" s="54"/>
      <c r="F35" s="54"/>
      <c r="G35" s="40"/>
      <c r="H35" s="41"/>
      <c r="I35" s="41"/>
      <c r="J35" s="41"/>
      <c r="K35" s="62"/>
      <c r="L35" s="38"/>
      <c r="M35" s="66"/>
      <c r="N35" s="40"/>
      <c r="O35" s="65"/>
      <c r="P35" s="65"/>
      <c r="Q35" s="28"/>
      <c r="R35" s="28"/>
      <c r="S35" s="46" t="s">
        <v>77</v>
      </c>
      <c r="T35" s="62">
        <v>4</v>
      </c>
      <c r="U35" s="138">
        <v>3</v>
      </c>
      <c r="V35" s="66">
        <v>1</v>
      </c>
      <c r="W35" s="66">
        <v>12</v>
      </c>
      <c r="X35" s="66">
        <v>9</v>
      </c>
      <c r="Y35" s="139">
        <v>3</v>
      </c>
      <c r="Z35" s="65" t="s">
        <v>129</v>
      </c>
      <c r="AA35" s="66">
        <v>6172</v>
      </c>
      <c r="AB35" s="40" t="s">
        <v>129</v>
      </c>
      <c r="AC35" s="66" t="s">
        <v>116</v>
      </c>
      <c r="AD35" s="68" t="s">
        <v>116</v>
      </c>
      <c r="AE35" s="119" t="s">
        <v>129</v>
      </c>
    </row>
    <row r="36" spans="1:31" s="28" customFormat="1" ht="24" customHeight="1">
      <c r="A36" s="37"/>
      <c r="B36" s="37"/>
      <c r="C36" s="37"/>
      <c r="E36" s="54"/>
      <c r="F36" s="54"/>
      <c r="G36" s="40"/>
      <c r="H36" s="41"/>
      <c r="I36" s="41"/>
      <c r="J36" s="41"/>
      <c r="K36" s="62"/>
      <c r="L36" s="38"/>
      <c r="M36" s="113"/>
      <c r="N36" s="42"/>
      <c r="O36" s="65"/>
      <c r="P36" s="65"/>
      <c r="S36" s="46" t="s">
        <v>78</v>
      </c>
      <c r="T36" s="62">
        <v>19</v>
      </c>
      <c r="U36" s="138">
        <v>10</v>
      </c>
      <c r="V36" s="66">
        <v>9</v>
      </c>
      <c r="W36" s="66">
        <v>54</v>
      </c>
      <c r="X36" s="66">
        <v>36</v>
      </c>
      <c r="Y36" s="139">
        <v>18</v>
      </c>
      <c r="Z36" s="122">
        <v>81140</v>
      </c>
      <c r="AA36" s="66">
        <v>72668</v>
      </c>
      <c r="AB36" s="66">
        <v>8472</v>
      </c>
      <c r="AC36" s="66">
        <v>555</v>
      </c>
      <c r="AD36" s="68" t="s">
        <v>143</v>
      </c>
      <c r="AE36" s="44" t="s">
        <v>143</v>
      </c>
    </row>
    <row r="37" spans="1:31" s="30" customFormat="1" ht="24" customHeight="1">
      <c r="A37" s="23"/>
      <c r="B37" s="48"/>
      <c r="C37" s="48"/>
      <c r="D37" s="80"/>
      <c r="E37" s="58"/>
      <c r="F37" s="58"/>
      <c r="G37" s="43"/>
      <c r="H37" s="59"/>
      <c r="I37" s="59"/>
      <c r="J37" s="59"/>
      <c r="K37" s="69"/>
      <c r="L37" s="39"/>
      <c r="M37" s="67"/>
      <c r="N37" s="43"/>
      <c r="O37" s="70"/>
      <c r="P37" s="77"/>
      <c r="Q37" s="31"/>
      <c r="R37" s="31"/>
      <c r="S37" s="47" t="s">
        <v>79</v>
      </c>
      <c r="T37" s="69">
        <v>110</v>
      </c>
      <c r="U37" s="145">
        <v>40</v>
      </c>
      <c r="V37" s="67">
        <v>70</v>
      </c>
      <c r="W37" s="67">
        <v>565</v>
      </c>
      <c r="X37" s="67">
        <v>420</v>
      </c>
      <c r="Y37" s="146">
        <v>145</v>
      </c>
      <c r="Z37" s="77" t="s">
        <v>144</v>
      </c>
      <c r="AA37" s="43" t="s">
        <v>144</v>
      </c>
      <c r="AB37" s="43" t="s">
        <v>144</v>
      </c>
      <c r="AC37" s="147">
        <v>12000</v>
      </c>
      <c r="AD37" s="70" t="s">
        <v>110</v>
      </c>
      <c r="AE37" s="123">
        <v>22174</v>
      </c>
    </row>
    <row r="38" spans="1:31" s="30" customFormat="1" ht="20.25" customHeight="1">
      <c r="A38" s="23"/>
      <c r="B38" s="23"/>
      <c r="C38" s="23"/>
      <c r="D38" s="19" t="s">
        <v>34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17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17"/>
    </row>
    <row r="39" spans="1:31" s="30" customFormat="1" ht="24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17"/>
      <c r="Q39" s="23"/>
      <c r="R39" s="23"/>
      <c r="S39" s="23"/>
      <c r="T39" s="23"/>
      <c r="U39" s="23"/>
      <c r="V39" s="45"/>
      <c r="W39" s="23"/>
      <c r="X39" s="23"/>
      <c r="Y39" s="23"/>
      <c r="Z39" s="23"/>
      <c r="AA39" s="23"/>
      <c r="AB39" s="23"/>
      <c r="AC39" s="23"/>
      <c r="AD39" s="23"/>
      <c r="AE39" s="117"/>
    </row>
    <row r="40" spans="1:31" s="30" customFormat="1" ht="24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17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17"/>
    </row>
    <row r="41" spans="1:31" s="30" customFormat="1" ht="24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17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17"/>
    </row>
    <row r="42" spans="1:31" s="30" customFormat="1" ht="24.75" customHeight="1">
      <c r="A42" s="23"/>
      <c r="B42" s="23"/>
      <c r="C42" s="23"/>
      <c r="D42" s="23"/>
      <c r="E42" s="23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23"/>
      <c r="R42" s="23"/>
      <c r="S42" s="23"/>
      <c r="T42" s="23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</row>
    <row r="43" spans="1:31" s="30" customFormat="1" ht="24.75" customHeight="1">
      <c r="A43" s="23"/>
      <c r="B43" s="23"/>
      <c r="C43" s="23"/>
      <c r="D43" s="23"/>
      <c r="E43" s="23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23"/>
      <c r="R43" s="23"/>
      <c r="S43" s="23"/>
      <c r="T43" s="23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</row>
    <row r="44" spans="1:31" s="30" customFormat="1" ht="24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17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17"/>
    </row>
    <row r="45" spans="1:31" s="30" customFormat="1" ht="24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17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17"/>
    </row>
    <row r="46" spans="1:31" s="30" customFormat="1" ht="24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17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17"/>
    </row>
    <row r="47" spans="1:31" s="30" customFormat="1" ht="24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17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17"/>
    </row>
    <row r="48" spans="1:31" s="30" customFormat="1" ht="24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17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17"/>
    </row>
    <row r="49" spans="1:31" s="30" customFormat="1" ht="24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17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17"/>
    </row>
    <row r="50" spans="1:31" s="30" customFormat="1" ht="24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17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17"/>
    </row>
    <row r="51" spans="1:31" s="30" customFormat="1" ht="24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1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17"/>
    </row>
    <row r="52" spans="1:31" s="30" customFormat="1" ht="24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17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17"/>
    </row>
    <row r="53" spans="1:31" s="30" customFormat="1" ht="24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17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17"/>
    </row>
    <row r="54" spans="1:31" s="30" customFormat="1" ht="24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23"/>
      <c r="P54" s="117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4"/>
      <c r="AD54" s="23"/>
      <c r="AE54" s="117"/>
    </row>
    <row r="55" spans="1:31" s="30" customFormat="1" ht="24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23"/>
      <c r="P55" s="117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4"/>
      <c r="AD55" s="23"/>
      <c r="AE55" s="117"/>
    </row>
    <row r="56" spans="1:31" s="30" customFormat="1" ht="24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3"/>
      <c r="P56" s="117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4"/>
      <c r="AD56" s="23"/>
      <c r="AE56" s="117"/>
    </row>
    <row r="57" spans="1:31" s="30" customFormat="1" ht="24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  <c r="O57" s="23"/>
      <c r="P57" s="11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4"/>
      <c r="AD57" s="23"/>
      <c r="AE57" s="117"/>
    </row>
    <row r="58" spans="1:31" s="30" customFormat="1" ht="24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4"/>
      <c r="O58" s="23"/>
      <c r="P58" s="117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4"/>
      <c r="AD58" s="23"/>
      <c r="AE58" s="117"/>
    </row>
    <row r="59" spans="1:31" s="30" customFormat="1" ht="24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4"/>
      <c r="O59" s="23"/>
      <c r="P59" s="117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4"/>
      <c r="AD59" s="23"/>
      <c r="AE59" s="117"/>
    </row>
    <row r="64" ht="9" customHeight="1"/>
  </sheetData>
  <mergeCells count="41">
    <mergeCell ref="D1:P2"/>
    <mergeCell ref="AB5:AB6"/>
    <mergeCell ref="AC4:AC6"/>
    <mergeCell ref="T4:V4"/>
    <mergeCell ref="W4:Y4"/>
    <mergeCell ref="Z4:AB4"/>
    <mergeCell ref="J5:J6"/>
    <mergeCell ref="L5:L6"/>
    <mergeCell ref="O3:P3"/>
    <mergeCell ref="K5:K6"/>
    <mergeCell ref="I5:I6"/>
    <mergeCell ref="E4:G4"/>
    <mergeCell ref="P4:P6"/>
    <mergeCell ref="M5:M6"/>
    <mergeCell ref="H4:J4"/>
    <mergeCell ref="K4:M4"/>
    <mergeCell ref="B25:D25"/>
    <mergeCell ref="N4:N6"/>
    <mergeCell ref="O4:O6"/>
    <mergeCell ref="A7:D7"/>
    <mergeCell ref="B9:D9"/>
    <mergeCell ref="F5:F6"/>
    <mergeCell ref="H5:H6"/>
    <mergeCell ref="E5:E6"/>
    <mergeCell ref="A4:D6"/>
    <mergeCell ref="G5:G6"/>
    <mergeCell ref="Q9:S9"/>
    <mergeCell ref="T5:T6"/>
    <mergeCell ref="AD3:AE3"/>
    <mergeCell ref="Q4:S6"/>
    <mergeCell ref="AD4:AD6"/>
    <mergeCell ref="AE4:AE6"/>
    <mergeCell ref="Z5:Z6"/>
    <mergeCell ref="V5:V6"/>
    <mergeCell ref="W5:W6"/>
    <mergeCell ref="U5:U6"/>
    <mergeCell ref="Q2:AA2"/>
    <mergeCell ref="Y5:Y6"/>
    <mergeCell ref="AA5:AA6"/>
    <mergeCell ref="Q7:S7"/>
    <mergeCell ref="X5:X6"/>
  </mergeCells>
  <printOptions/>
  <pageMargins left="0.4724409448818898" right="0.2362204724409449" top="0.7874015748031497" bottom="0.2362204724409449" header="0.1968503937007874" footer="0.15748031496062992"/>
  <pageSetup horizontalDpi="300" verticalDpi="300" orientation="portrait" pageOrder="overThenDown" paperSize="9" scale="83" r:id="rId1"/>
  <rowBreaks count="1" manualBreakCount="1">
    <brk id="60" max="255" man="1"/>
  </rowBreaks>
  <colBreaks count="1" manualBreakCount="1">
    <brk id="18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:G1"/>
    </sheetView>
  </sheetViews>
  <sheetFormatPr defaultColWidth="8.00390625" defaultRowHeight="13.5"/>
  <cols>
    <col min="1" max="4" width="12.375" style="19" customWidth="1"/>
    <col min="5" max="7" width="12.375" style="124" customWidth="1"/>
    <col min="8" max="16384" width="8.00390625" style="19" customWidth="1"/>
  </cols>
  <sheetData>
    <row r="1" spans="1:7" s="32" customFormat="1" ht="24" customHeight="1">
      <c r="A1" s="216" t="s">
        <v>90</v>
      </c>
      <c r="B1" s="216"/>
      <c r="C1" s="216"/>
      <c r="D1" s="216"/>
      <c r="E1" s="216"/>
      <c r="F1" s="216"/>
      <c r="G1" s="216"/>
    </row>
    <row r="2" spans="1:7" s="32" customFormat="1" ht="14.25" customHeight="1">
      <c r="A2" s="153"/>
      <c r="B2" s="153"/>
      <c r="C2" s="153"/>
      <c r="D2" s="153"/>
      <c r="E2" s="153"/>
      <c r="F2" s="153"/>
      <c r="G2" s="153"/>
    </row>
    <row r="3" spans="1:7" ht="15" customHeight="1">
      <c r="A3" s="107"/>
      <c r="F3" s="217" t="s">
        <v>91</v>
      </c>
      <c r="G3" s="217"/>
    </row>
    <row r="4" spans="1:7" ht="20.25" customHeight="1">
      <c r="A4" s="186" t="s">
        <v>92</v>
      </c>
      <c r="B4" s="183" t="s">
        <v>93</v>
      </c>
      <c r="C4" s="183"/>
      <c r="D4" s="183"/>
      <c r="E4" s="214" t="s">
        <v>94</v>
      </c>
      <c r="F4" s="214"/>
      <c r="G4" s="215"/>
    </row>
    <row r="5" spans="1:7" ht="20.25" customHeight="1">
      <c r="A5" s="186"/>
      <c r="B5" s="4" t="s">
        <v>39</v>
      </c>
      <c r="C5" s="4" t="s">
        <v>30</v>
      </c>
      <c r="D5" s="4" t="s">
        <v>31</v>
      </c>
      <c r="E5" s="125" t="s">
        <v>39</v>
      </c>
      <c r="F5" s="125" t="s">
        <v>30</v>
      </c>
      <c r="G5" s="126" t="s">
        <v>31</v>
      </c>
    </row>
    <row r="6" spans="1:8" ht="20.25" customHeight="1">
      <c r="A6" s="33" t="s">
        <v>147</v>
      </c>
      <c r="B6" s="85">
        <f>SUM(C6:D6)</f>
        <v>1560</v>
      </c>
      <c r="C6" s="85">
        <v>791</v>
      </c>
      <c r="D6" s="85">
        <v>769</v>
      </c>
      <c r="E6" s="124">
        <f>F6+G6</f>
        <v>100</v>
      </c>
      <c r="F6" s="127">
        <f>C6/B6*100</f>
        <v>50.705128205128204</v>
      </c>
      <c r="G6" s="129">
        <f>D6/B6*100</f>
        <v>49.294871794871796</v>
      </c>
      <c r="H6" s="130"/>
    </row>
    <row r="7" spans="1:8" ht="20.25" customHeight="1">
      <c r="A7" s="33">
        <v>11</v>
      </c>
      <c r="B7" s="85">
        <f>SUM(C7:D7)</f>
        <v>1549</v>
      </c>
      <c r="C7" s="85">
        <v>790</v>
      </c>
      <c r="D7" s="85">
        <v>759</v>
      </c>
      <c r="E7" s="124">
        <f>F7+G7</f>
        <v>100</v>
      </c>
      <c r="F7" s="127">
        <f>C7/B7*100</f>
        <v>51.00064557779213</v>
      </c>
      <c r="G7" s="129">
        <f>D7/B7*100</f>
        <v>48.99935442220787</v>
      </c>
      <c r="H7" s="130"/>
    </row>
    <row r="8" spans="1:8" ht="20.25" customHeight="1">
      <c r="A8" s="33">
        <v>14</v>
      </c>
      <c r="B8" s="85">
        <f>SUM(C8:D8)</f>
        <v>1443</v>
      </c>
      <c r="C8" s="85">
        <v>752</v>
      </c>
      <c r="D8" s="85">
        <v>691</v>
      </c>
      <c r="E8" s="124">
        <f>F8+G8</f>
        <v>100</v>
      </c>
      <c r="F8" s="127">
        <f>C8/B8*100</f>
        <v>52.11365211365211</v>
      </c>
      <c r="G8" s="129">
        <f>D8/B8*100</f>
        <v>47.886347886347885</v>
      </c>
      <c r="H8" s="130"/>
    </row>
    <row r="9" spans="1:8" s="8" customFormat="1" ht="20.25" customHeight="1">
      <c r="A9" s="131">
        <v>16</v>
      </c>
      <c r="B9" s="87">
        <f>SUM(C9:D9)</f>
        <v>1381</v>
      </c>
      <c r="C9" s="87">
        <v>744</v>
      </c>
      <c r="D9" s="87">
        <v>637</v>
      </c>
      <c r="E9" s="148">
        <f>F9+G9</f>
        <v>100</v>
      </c>
      <c r="F9" s="149">
        <f>C9/B9*100</f>
        <v>53.87400434467777</v>
      </c>
      <c r="G9" s="148">
        <f>D9/B9*100</f>
        <v>46.125995655322235</v>
      </c>
      <c r="H9" s="150"/>
    </row>
    <row r="10" spans="1:7" ht="19.5" customHeight="1">
      <c r="A10" s="105" t="s">
        <v>34</v>
      </c>
      <c r="B10" s="2"/>
      <c r="C10" s="2"/>
      <c r="D10" s="2"/>
      <c r="E10" s="128"/>
      <c r="F10" s="128"/>
      <c r="G10" s="128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spans="1:7" s="2" customFormat="1" ht="24" customHeight="1">
      <c r="A17" s="19"/>
      <c r="B17" s="19"/>
      <c r="C17" s="19"/>
      <c r="D17" s="19"/>
      <c r="E17" s="124"/>
      <c r="F17" s="124"/>
      <c r="G17" s="124"/>
    </row>
  </sheetData>
  <mergeCells count="5">
    <mergeCell ref="B4:D4"/>
    <mergeCell ref="E4:G4"/>
    <mergeCell ref="A4:A5"/>
    <mergeCell ref="A1:G1"/>
    <mergeCell ref="F3:G3"/>
  </mergeCells>
  <printOptions/>
  <pageMargins left="0.75" right="0.75" top="0.78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2008-03-07T08:31:23Z</cp:lastPrinted>
  <dcterms:created xsi:type="dcterms:W3CDTF">1997-01-08T22:48:59Z</dcterms:created>
  <dcterms:modified xsi:type="dcterms:W3CDTF">2008-05-19T07:08:39Z</dcterms:modified>
  <cp:category/>
  <cp:version/>
  <cp:contentType/>
  <cp:contentStatus/>
</cp:coreProperties>
</file>