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0" windowWidth="15360" windowHeight="8955" activeTab="3"/>
  </bookViews>
  <sheets>
    <sheet name="1表" sheetId="1" r:id="rId1"/>
    <sheet name="2表" sheetId="2" r:id="rId2"/>
    <sheet name="3表" sheetId="3" r:id="rId3"/>
    <sheet name="4表" sheetId="4" r:id="rId4"/>
  </sheets>
  <definedNames>
    <definedName name="Data">'3表'!#REF!</definedName>
    <definedName name="DataEnd">'3表'!#REF!</definedName>
    <definedName name="Hyousoku">'3表'!#REF!</definedName>
    <definedName name="HyousokuArea">'3表'!#REF!</definedName>
    <definedName name="HyousokuEnd">'3表'!#REF!</definedName>
    <definedName name="Hyoutou">'3表'!$K$4:$AJ$6</definedName>
    <definedName name="_xlnm.Print_Area" localSheetId="0">'1表'!$A$1:$AI$20</definedName>
    <definedName name="_xlnm.Print_Area" localSheetId="2">'3表'!$A$1:$AJ$70</definedName>
    <definedName name="Rangai0">'3表'!#REF!</definedName>
    <definedName name="Title">'3表'!#REF!</definedName>
    <definedName name="TitleEnglish">'3表'!#REF!</definedName>
  </definedNames>
  <calcPr fullCalcOnLoad="1"/>
</workbook>
</file>

<file path=xl/sharedStrings.xml><?xml version="1.0" encoding="utf-8"?>
<sst xmlns="http://schemas.openxmlformats.org/spreadsheetml/2006/main" count="811" uniqueCount="251">
  <si>
    <t>数</t>
  </si>
  <si>
    <t>歳</t>
  </si>
  <si>
    <t>上</t>
  </si>
  <si>
    <t>男</t>
  </si>
  <si>
    <t>女</t>
  </si>
  <si>
    <t>総     数</t>
  </si>
  <si>
    <t>平均年齢</t>
  </si>
  <si>
    <t>（再掲）</t>
  </si>
  <si>
    <t>003-2</t>
  </si>
  <si>
    <t xml:space="preserve">            </t>
  </si>
  <si>
    <t xml:space="preserve">  </t>
  </si>
  <si>
    <t>-</t>
  </si>
  <si>
    <t xml:space="preserve">09205**     </t>
  </si>
  <si>
    <t xml:space="preserve">平均年齢 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</si>
  <si>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</si>
  <si>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</si>
  <si>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</si>
  <si>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</si>
  <si>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</si>
  <si>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</si>
  <si>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</si>
  <si>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</si>
  <si>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</si>
  <si>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65歳以</t>
  </si>
  <si>
    <t xml:space="preserve">65～74   </t>
  </si>
  <si>
    <t>歳</t>
  </si>
  <si>
    <t xml:space="preserve">75歳以    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</si>
  <si>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</si>
  <si>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</si>
  <si>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</si>
  <si>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</si>
  <si>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</si>
  <si>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</si>
  <si>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</si>
  <si>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</si>
  <si>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</si>
  <si>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</si>
  <si>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 xml:space="preserve">65～69    </t>
  </si>
  <si>
    <t xml:space="preserve">70～74    </t>
  </si>
  <si>
    <t xml:space="preserve">75～79    </t>
  </si>
  <si>
    <t xml:space="preserve">80～84    </t>
  </si>
  <si>
    <t>85歳以</t>
  </si>
  <si>
    <t>上</t>
  </si>
  <si>
    <t>男　　女</t>
  </si>
  <si>
    <t>就業者数及び平均年齢(雇用者-特掲）</t>
  </si>
  <si>
    <t>　　　　総　　　　　　　　　　数</t>
  </si>
  <si>
    <r>
      <t xml:space="preserve">    </t>
    </r>
    <r>
      <rPr>
        <sz val="10"/>
        <rFont val="ＭＳ 明朝"/>
        <family val="1"/>
      </rPr>
      <t>（再掲）</t>
    </r>
  </si>
  <si>
    <t>総　　　　　　数</t>
  </si>
  <si>
    <t>男</t>
  </si>
  <si>
    <t>女</t>
  </si>
  <si>
    <t>従業上の地位別</t>
  </si>
  <si>
    <t>総  数</t>
  </si>
  <si>
    <t>Total</t>
  </si>
  <si>
    <t>総　　　　　数</t>
  </si>
  <si>
    <t>Ａ</t>
  </si>
  <si>
    <t>Ｂ</t>
  </si>
  <si>
    <t>Ｃ</t>
  </si>
  <si>
    <t xml:space="preserve">事務従事者    </t>
  </si>
  <si>
    <t>Ｄ</t>
  </si>
  <si>
    <t xml:space="preserve">販売従事者    </t>
  </si>
  <si>
    <t>Ｅ</t>
  </si>
  <si>
    <t xml:space="preserve">サービス職業従事者    </t>
  </si>
  <si>
    <t>Ｆ</t>
  </si>
  <si>
    <t xml:space="preserve">保安職業従事者    </t>
  </si>
  <si>
    <t>Ｇ</t>
  </si>
  <si>
    <t>Ｈ</t>
  </si>
  <si>
    <t>Ｉ</t>
  </si>
  <si>
    <t>総数</t>
  </si>
  <si>
    <t>産業</t>
  </si>
  <si>
    <t>総　数</t>
  </si>
  <si>
    <t>（大分類）</t>
  </si>
  <si>
    <t/>
  </si>
  <si>
    <t>総　　　数</t>
  </si>
  <si>
    <t>Ｊ</t>
  </si>
  <si>
    <t>第3表　職業(大分類）、年齢(5歳階級）、男女別15歳以上</t>
  </si>
  <si>
    <t>世帯の経済構成（１２区分）</t>
  </si>
  <si>
    <t xml:space="preserve">一般世帯数
</t>
  </si>
  <si>
    <t>一般世帯
人　　員</t>
  </si>
  <si>
    <t>総数</t>
  </si>
  <si>
    <t xml:space="preserve">農林漁業就業者世帯     </t>
  </si>
  <si>
    <t>(1)</t>
  </si>
  <si>
    <t xml:space="preserve">農林漁業・業主世帯     </t>
  </si>
  <si>
    <t>(2)</t>
  </si>
  <si>
    <t xml:space="preserve">農林漁業・雇用者世帯     </t>
  </si>
  <si>
    <t>Ⅱ</t>
  </si>
  <si>
    <t>(3)</t>
  </si>
  <si>
    <t xml:space="preserve">農林漁業・業主混合世帯     </t>
  </si>
  <si>
    <t>(4)</t>
  </si>
  <si>
    <t xml:space="preserve">農林漁業・雇用者混合世帯   </t>
  </si>
  <si>
    <t>(5)</t>
  </si>
  <si>
    <t xml:space="preserve">非農林漁業・業主混合世帯     </t>
  </si>
  <si>
    <t>(6)</t>
  </si>
  <si>
    <t xml:space="preserve">非農林漁業・雇用者混合世帯     </t>
  </si>
  <si>
    <t>Ⅲ</t>
  </si>
  <si>
    <t xml:space="preserve">非農林漁業就業者世帯     </t>
  </si>
  <si>
    <t>(7)</t>
  </si>
  <si>
    <t xml:space="preserve">非農林漁業・業主世帯     </t>
  </si>
  <si>
    <t>(8)</t>
  </si>
  <si>
    <t xml:space="preserve">非農林漁業・雇用者世帯     </t>
  </si>
  <si>
    <t>(9)</t>
  </si>
  <si>
    <t xml:space="preserve">非農林漁業・業主・雇用者世帯
（世帯の主な就業者が業主）     </t>
  </si>
  <si>
    <t>(10)</t>
  </si>
  <si>
    <t xml:space="preserve">非農林漁業・業主・雇用者世帯
（世帯の主な就業者が雇用者）     </t>
  </si>
  <si>
    <t>Ⅳ</t>
  </si>
  <si>
    <t xml:space="preserve">非就業者世帯     </t>
  </si>
  <si>
    <t>Ⅴ</t>
  </si>
  <si>
    <t xml:space="preserve">分類不能の世帯     </t>
  </si>
  <si>
    <t>雇用者</t>
  </si>
  <si>
    <t>役員</t>
  </si>
  <si>
    <t>雇人のある業主</t>
  </si>
  <si>
    <t>雇人のない業主</t>
  </si>
  <si>
    <t>総数　1)</t>
  </si>
  <si>
    <t>総数　１）</t>
  </si>
  <si>
    <t>Total</t>
  </si>
  <si>
    <t>総　数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</si>
  <si>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</si>
  <si>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</si>
  <si>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</si>
  <si>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</si>
  <si>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</si>
  <si>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</si>
  <si>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</si>
  <si>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</si>
  <si>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</si>
  <si>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Ｉ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</si>
  <si>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</si>
  <si>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</si>
  <si>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</si>
  <si>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</si>
  <si>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</si>
  <si>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</si>
  <si>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</si>
  <si>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</si>
  <si>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</si>
  <si>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</si>
  <si>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</si>
  <si>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</si>
  <si>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</si>
  <si>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</si>
  <si>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</si>
  <si>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</si>
  <si>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</si>
  <si>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</si>
  <si>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総   　　　　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</si>
  <si>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</si>
  <si>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</si>
  <si>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</si>
  <si>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</si>
  <si>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</si>
  <si>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</si>
  <si>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</si>
  <si>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</si>
  <si>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</si>
  <si>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</si>
  <si>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 xml:space="preserve">65～69    </t>
  </si>
  <si>
    <t xml:space="preserve">70～74    </t>
  </si>
  <si>
    <t xml:space="preserve">75～79    </t>
  </si>
  <si>
    <t xml:space="preserve">80～84    </t>
  </si>
  <si>
    <t>85歳以</t>
  </si>
  <si>
    <t>上</t>
  </si>
  <si>
    <t>(注）　１）役員を含む。</t>
  </si>
  <si>
    <t>雇　　用　　者</t>
  </si>
  <si>
    <t>第2表　産業（大分類）、職業（大分類）、男女別15歳以上就業者数</t>
  </si>
  <si>
    <t>　第4表　世帯の経済構成（12区分）別一般世帯数、一般世帯人員、</t>
  </si>
  <si>
    <t>(注）1)従業上の地位「不詳」を含む。</t>
  </si>
  <si>
    <t>正規の職員
・従業員</t>
  </si>
  <si>
    <t>労働者派遣事業所の派遣社員</t>
  </si>
  <si>
    <t>パート・アルバイト・その他</t>
  </si>
  <si>
    <t>管理的職業従業者</t>
  </si>
  <si>
    <t>専門的・技術的職業従事者</t>
  </si>
  <si>
    <t xml:space="preserve">農林漁業従事者    </t>
  </si>
  <si>
    <t>Ｊ</t>
  </si>
  <si>
    <t>Ｋ</t>
  </si>
  <si>
    <t>Ｌ</t>
  </si>
  <si>
    <t>生産工程従事者</t>
  </si>
  <si>
    <t>輸送・機械運転従事者</t>
  </si>
  <si>
    <t>建設・採掘従事者</t>
  </si>
  <si>
    <t>運搬・清掃・包装等従事者</t>
  </si>
  <si>
    <t>分類不能の職業</t>
  </si>
  <si>
    <t>家族従業者</t>
  </si>
  <si>
    <t>家庭内職者</t>
  </si>
  <si>
    <t>農業，林業</t>
  </si>
  <si>
    <t xml:space="preserve">漁業    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</si>
  <si>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</si>
  <si>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</si>
  <si>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</si>
  <si>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</si>
  <si>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</si>
  <si>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</si>
  <si>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</si>
  <si>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</si>
  <si>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</si>
  <si>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</si>
  <si>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</si>
  <si>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</si>
  <si>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</si>
  <si>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</si>
  <si>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</si>
  <si>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サービス業(他に分類されないもの)</t>
  </si>
  <si>
    <t>公務(他に分類されるものを除く)</t>
  </si>
  <si>
    <t>Ｊ</t>
  </si>
  <si>
    <t>Ｋ</t>
  </si>
  <si>
    <t>Ｌ</t>
  </si>
  <si>
    <t>Ｋ</t>
  </si>
  <si>
    <t>Ｌ</t>
  </si>
  <si>
    <t>管理的
職業
従事者</t>
  </si>
  <si>
    <t>専門的
・技術的職業従事者</t>
  </si>
  <si>
    <t>事務
従事者</t>
  </si>
  <si>
    <t>販売
従事者</t>
  </si>
  <si>
    <t>サービス職業従事者</t>
  </si>
  <si>
    <t>保安
職業
従事者</t>
  </si>
  <si>
    <t>農林漁業
従事者</t>
  </si>
  <si>
    <t>生産
工程
従事者</t>
  </si>
  <si>
    <t>輸送
・機械
運転
従事者</t>
  </si>
  <si>
    <t>建設
・採掘
従事者</t>
  </si>
  <si>
    <t>運搬・清掃・包装等
従事者</t>
  </si>
  <si>
    <t>分類
不能の職業</t>
  </si>
  <si>
    <t>-</t>
  </si>
  <si>
    <t>Ｔ</t>
  </si>
  <si>
    <t>分類不能の産業</t>
  </si>
  <si>
    <t>管理的職業
従事者</t>
  </si>
  <si>
    <t>専門的・技術的職業従事者</t>
  </si>
  <si>
    <t>事務従事者</t>
  </si>
  <si>
    <t>Ｊ</t>
  </si>
  <si>
    <t>Ｋ</t>
  </si>
  <si>
    <t>Ｌ</t>
  </si>
  <si>
    <t>販売従事者</t>
  </si>
  <si>
    <t>サービス職業従事者</t>
  </si>
  <si>
    <t>保安職業
従事者</t>
  </si>
  <si>
    <t>農林漁業
従事者</t>
  </si>
  <si>
    <t>生産工程
従事者</t>
  </si>
  <si>
    <t>輸送・機械運転従事者</t>
  </si>
  <si>
    <t>建設・採掘
従事者</t>
  </si>
  <si>
    <t>運搬・清掃・包装等従事者</t>
  </si>
  <si>
    <t>分類不能の
職業</t>
  </si>
  <si>
    <t>雇　　　　　用　　　　　者（役員を含む）</t>
  </si>
  <si>
    <t>Ｊ</t>
  </si>
  <si>
    <t>Ｋ</t>
  </si>
  <si>
    <t>Ｌ</t>
  </si>
  <si>
    <t>就業者数</t>
  </si>
  <si>
    <t xml:space="preserve">農林漁業・非農林漁業就業者混合世帯     </t>
  </si>
  <si>
    <r>
      <t>　    就業者数及び一世帯当たり人員</t>
    </r>
    <r>
      <rPr>
        <sz val="12"/>
        <rFont val="ＭＳ Ｐ明朝"/>
        <family val="1"/>
      </rPr>
      <t>　</t>
    </r>
  </si>
  <si>
    <t>一世帯当たり人員</t>
  </si>
  <si>
    <t>年　　　　齢　　　
（5歳階級）</t>
  </si>
  <si>
    <t>第1表　職業（大分類）、従業上の地位(8区分）</t>
  </si>
  <si>
    <t>男女別１５歳以上就業者数</t>
  </si>
  <si>
    <t>（雇用者－特掲） 　</t>
  </si>
  <si>
    <r>
      <t>（再掲　</t>
    </r>
    <r>
      <rPr>
        <sz val="12"/>
        <rFont val="Times New Roman"/>
        <family val="1"/>
      </rPr>
      <t>Recount</t>
    </r>
    <r>
      <rPr>
        <sz val="12"/>
        <rFont val="ＭＳ 明朝"/>
        <family val="1"/>
      </rPr>
      <t>）</t>
    </r>
  </si>
  <si>
    <r>
      <t>　</t>
    </r>
    <r>
      <rPr>
        <sz val="12"/>
        <rFont val="Times New Roman"/>
        <family val="1"/>
      </rPr>
      <t>1</t>
    </r>
    <r>
      <rPr>
        <sz val="12"/>
        <rFont val="ＭＳ Ｐ明朝"/>
        <family val="1"/>
      </rPr>
      <t>）</t>
    </r>
  </si>
  <si>
    <r>
      <t>　　　　</t>
    </r>
    <r>
      <rPr>
        <sz val="12"/>
        <rFont val="Times New Roman"/>
        <family val="1"/>
      </rPr>
      <t>Total</t>
    </r>
  </si>
  <si>
    <t>Ⅰ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</si>
</sst>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0;&quot;-&quot;##,###,###,##0"/>
    <numFmt numFmtId="177" formatCode="\ ###,###,###,##0;&quot;-&quot;###,###,###,##0"/>
    <numFmt numFmtId="178" formatCode="#,###,###,###,##0;&quot; -&quot;###,###,###,##0"/>
    <numFmt numFmtId="179" formatCode="#,###,##0;&quot; -&quot;##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##,###,##0;&quot;-&quot;##,###,##0"/>
    <numFmt numFmtId="184" formatCode="##,###,##0;&quot;-&quot;#,###,##0"/>
    <numFmt numFmtId="185" formatCode="\ ###,###,##0;&quot;-&quot;###,###,##0"/>
    <numFmt numFmtId="186" formatCode="##0.0;&quot;-&quot;#0.0"/>
    <numFmt numFmtId="187" formatCode="0.0_);[Red]\(0.0\)"/>
    <numFmt numFmtId="188" formatCode="###,##0;&quot;-&quot;##,##0"/>
    <numFmt numFmtId="189" formatCode="\ ###,##0;&quot;-&quot;###,##0"/>
  </numFmts>
  <fonts count="59">
    <font>
      <sz val="9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name val="Times New Roman"/>
      <family val="1"/>
    </font>
    <font>
      <sz val="9"/>
      <name val="ＭＳ Ｐ明朝"/>
      <family val="1"/>
    </font>
    <font>
      <sz val="10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0"/>
      <name val="Times New Roman"/>
      <family val="1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18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20"/>
      <name val="ＭＳ Ｐ明朝"/>
      <family val="1"/>
    </font>
    <font>
      <sz val="26"/>
      <name val="ＭＳ Ｐ明朝"/>
      <family val="1"/>
    </font>
    <font>
      <b/>
      <sz val="26"/>
      <name val="ＭＳ Ｐ明朝"/>
      <family val="1"/>
    </font>
    <font>
      <sz val="13"/>
      <name val="ＭＳ 明朝"/>
      <family val="1"/>
    </font>
    <font>
      <sz val="15"/>
      <name val="ＭＳ ゴシック"/>
      <family val="3"/>
    </font>
    <font>
      <sz val="12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7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49" fontId="7" fillId="0" borderId="0" xfId="61" applyNumberFormat="1" applyFont="1" applyFill="1" applyAlignment="1">
      <alignment vertical="top"/>
      <protection/>
    </xf>
    <xf numFmtId="49" fontId="7" fillId="0" borderId="0" xfId="61" applyNumberFormat="1" applyFont="1" applyFill="1" applyBorder="1" applyAlignment="1">
      <alignment vertical="top"/>
      <protection/>
    </xf>
    <xf numFmtId="49" fontId="7" fillId="0" borderId="0" xfId="61" applyNumberFormat="1" applyFont="1" applyAlignment="1">
      <alignment vertical="top"/>
      <protection/>
    </xf>
    <xf numFmtId="49" fontId="7" fillId="33" borderId="0" xfId="61" applyNumberFormat="1" applyFont="1" applyFill="1" applyBorder="1" applyAlignment="1">
      <alignment vertical="top"/>
      <protection/>
    </xf>
    <xf numFmtId="49" fontId="7" fillId="0" borderId="0" xfId="61" applyNumberFormat="1" applyFont="1" applyBorder="1" applyAlignment="1">
      <alignment vertical="top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7" fillId="34" borderId="0" xfId="61" applyNumberFormat="1" applyFont="1" applyFill="1" applyBorder="1" applyAlignment="1">
      <alignment vertical="top"/>
      <protection/>
    </xf>
    <xf numFmtId="49" fontId="7" fillId="0" borderId="0" xfId="61" applyNumberFormat="1" applyFont="1" applyAlignment="1">
      <alignment vertical="center"/>
      <protection/>
    </xf>
    <xf numFmtId="49" fontId="7" fillId="34" borderId="0" xfId="61" applyNumberFormat="1" applyFont="1" applyFill="1" applyBorder="1" applyAlignment="1">
      <alignment vertical="center"/>
      <protection/>
    </xf>
    <xf numFmtId="49" fontId="7" fillId="0" borderId="0" xfId="61" applyNumberFormat="1" applyFont="1" applyFill="1" applyBorder="1" applyAlignment="1">
      <alignment vertical="center"/>
      <protection/>
    </xf>
    <xf numFmtId="49" fontId="7" fillId="0" borderId="10" xfId="61" applyNumberFormat="1" applyFont="1" applyFill="1" applyBorder="1" applyAlignment="1">
      <alignment horizontal="center" vertical="center"/>
      <protection/>
    </xf>
    <xf numFmtId="49" fontId="7" fillId="0" borderId="0" xfId="61" applyNumberFormat="1" applyFont="1" applyFill="1" applyAlignment="1">
      <alignment vertical="center"/>
      <protection/>
    </xf>
    <xf numFmtId="49" fontId="7" fillId="0" borderId="0" xfId="61" applyNumberFormat="1" applyFont="1" applyFill="1" applyBorder="1" applyAlignment="1">
      <alignment horizontal="center" vertical="top"/>
      <protection/>
    </xf>
    <xf numFmtId="185" fontId="7" fillId="0" borderId="11" xfId="61" applyNumberFormat="1" applyFont="1" applyFill="1" applyBorder="1" applyAlignment="1">
      <alignment horizontal="distributed" wrapText="1"/>
      <protection/>
    </xf>
    <xf numFmtId="185" fontId="7" fillId="0" borderId="12" xfId="61" applyNumberFormat="1" applyFont="1" applyFill="1" applyBorder="1" applyAlignment="1">
      <alignment horizontal="distributed" wrapText="1"/>
      <protection/>
    </xf>
    <xf numFmtId="185" fontId="7" fillId="0" borderId="13" xfId="61" applyNumberFormat="1" applyFont="1" applyFill="1" applyBorder="1" applyAlignment="1">
      <alignment horizontal="distributed" wrapText="1"/>
      <protection/>
    </xf>
    <xf numFmtId="185" fontId="7" fillId="0" borderId="14" xfId="61" applyNumberFormat="1" applyFont="1" applyFill="1" applyBorder="1" applyAlignment="1">
      <alignment horizontal="distributed" wrapText="1"/>
      <protection/>
    </xf>
    <xf numFmtId="49" fontId="5" fillId="0" borderId="0" xfId="61" applyNumberFormat="1" applyFont="1" applyAlignment="1">
      <alignment vertical="top"/>
      <protection/>
    </xf>
    <xf numFmtId="49" fontId="5" fillId="34" borderId="0" xfId="61" applyNumberFormat="1" applyFont="1" applyFill="1" applyBorder="1" applyAlignment="1">
      <alignment vertical="top"/>
      <protection/>
    </xf>
    <xf numFmtId="49" fontId="5" fillId="0" borderId="0" xfId="61" applyNumberFormat="1" applyFont="1" applyFill="1" applyBorder="1" applyAlignment="1">
      <alignment vertical="top"/>
      <protection/>
    </xf>
    <xf numFmtId="49" fontId="5" fillId="0" borderId="15" xfId="61" applyNumberFormat="1" applyFont="1" applyFill="1" applyBorder="1" applyAlignment="1">
      <alignment horizontal="center" vertical="top"/>
      <protection/>
    </xf>
    <xf numFmtId="49" fontId="6" fillId="0" borderId="16" xfId="61" applyNumberFormat="1" applyFont="1" applyFill="1" applyBorder="1" applyAlignment="1">
      <alignment horizontal="center" vertical="center" wrapText="1"/>
      <protection/>
    </xf>
    <xf numFmtId="49" fontId="6" fillId="0" borderId="17" xfId="61" applyNumberFormat="1" applyFont="1" applyFill="1" applyBorder="1" applyAlignment="1">
      <alignment horizontal="center" vertical="center" wrapText="1"/>
      <protection/>
    </xf>
    <xf numFmtId="49" fontId="6" fillId="0" borderId="18" xfId="61" applyNumberFormat="1" applyFont="1" applyFill="1" applyBorder="1" applyAlignment="1">
      <alignment horizontal="center" vertical="center" wrapText="1"/>
      <protection/>
    </xf>
    <xf numFmtId="49" fontId="5" fillId="0" borderId="0" xfId="61" applyNumberFormat="1" applyFont="1" applyFill="1" applyAlignment="1">
      <alignment vertical="top"/>
      <protection/>
    </xf>
    <xf numFmtId="49" fontId="8" fillId="0" borderId="0" xfId="61" applyNumberFormat="1" applyFont="1" applyAlignment="1">
      <alignment vertical="top"/>
      <protection/>
    </xf>
    <xf numFmtId="49" fontId="8" fillId="34" borderId="0" xfId="61" applyNumberFormat="1" applyFont="1" applyFill="1" applyBorder="1" applyAlignment="1">
      <alignment vertical="top"/>
      <protection/>
    </xf>
    <xf numFmtId="49" fontId="8" fillId="0" borderId="0" xfId="61" applyNumberFormat="1" applyFont="1" applyFill="1" applyBorder="1" applyAlignment="1">
      <alignment vertical="top"/>
      <protection/>
    </xf>
    <xf numFmtId="49" fontId="8" fillId="0" borderId="0" xfId="61" applyNumberFormat="1" applyFont="1" applyFill="1" applyBorder="1" applyAlignment="1">
      <alignment horizontal="center" vertical="top"/>
      <protection/>
    </xf>
    <xf numFmtId="49" fontId="8" fillId="0" borderId="0" xfId="61" applyNumberFormat="1" applyFont="1" applyFill="1" applyAlignment="1">
      <alignment vertical="top"/>
      <protection/>
    </xf>
    <xf numFmtId="49" fontId="0" fillId="0" borderId="0" xfId="61" applyNumberFormat="1" applyFont="1" applyAlignment="1">
      <alignment vertical="top"/>
      <protection/>
    </xf>
    <xf numFmtId="183" fontId="9" fillId="0" borderId="0" xfId="61" applyNumberFormat="1" applyFont="1" applyFill="1" applyBorder="1" applyAlignment="1" quotePrefix="1">
      <alignment horizontal="right" vertical="top"/>
      <protection/>
    </xf>
    <xf numFmtId="49" fontId="0" fillId="0" borderId="0" xfId="61" applyNumberFormat="1" applyFont="1" applyAlignment="1">
      <alignment vertical="top"/>
      <protection/>
    </xf>
    <xf numFmtId="49" fontId="7" fillId="0" borderId="0" xfId="61" applyNumberFormat="1" applyFont="1" applyFill="1" applyBorder="1" applyAlignment="1">
      <alignment horizontal="distributed" vertical="top"/>
      <protection/>
    </xf>
    <xf numFmtId="183" fontId="9" fillId="0" borderId="0" xfId="61" applyNumberFormat="1" applyFont="1" applyFill="1" applyBorder="1" applyAlignment="1">
      <alignment horizontal="right" vertical="top"/>
      <protection/>
    </xf>
    <xf numFmtId="187" fontId="0" fillId="0" borderId="0" xfId="61" applyNumberFormat="1" applyFont="1" applyAlignment="1">
      <alignment vertical="top"/>
      <protection/>
    </xf>
    <xf numFmtId="187" fontId="7" fillId="33" borderId="0" xfId="61" applyNumberFormat="1" applyFont="1" applyFill="1" applyBorder="1" applyAlignment="1">
      <alignment vertical="top"/>
      <protection/>
    </xf>
    <xf numFmtId="187" fontId="7" fillId="0" borderId="0" xfId="61" applyNumberFormat="1" applyFont="1" applyFill="1" applyBorder="1" applyAlignment="1">
      <alignment vertical="top"/>
      <protection/>
    </xf>
    <xf numFmtId="187" fontId="9" fillId="0" borderId="0" xfId="61" applyNumberFormat="1" applyFont="1" applyFill="1" applyBorder="1" applyAlignment="1" quotePrefix="1">
      <alignment horizontal="right" vertical="top"/>
      <protection/>
    </xf>
    <xf numFmtId="187" fontId="7" fillId="0" borderId="0" xfId="61" applyNumberFormat="1" applyFont="1" applyFill="1" applyAlignment="1">
      <alignment vertical="top"/>
      <protection/>
    </xf>
    <xf numFmtId="187" fontId="7" fillId="0" borderId="0" xfId="61" applyNumberFormat="1" applyFont="1" applyAlignment="1">
      <alignment vertical="top"/>
      <protection/>
    </xf>
    <xf numFmtId="49" fontId="7" fillId="35" borderId="0" xfId="61" applyNumberFormat="1" applyFont="1" applyFill="1" applyBorder="1" applyAlignment="1">
      <alignment vertical="top"/>
      <protection/>
    </xf>
    <xf numFmtId="49" fontId="8" fillId="0" borderId="14" xfId="61" applyNumberFormat="1" applyFont="1" applyFill="1" applyBorder="1" applyAlignment="1">
      <alignment horizontal="center" vertical="top"/>
      <protection/>
    </xf>
    <xf numFmtId="183" fontId="9" fillId="0" borderId="19" xfId="61" applyNumberFormat="1" applyFont="1" applyFill="1" applyBorder="1" applyAlignment="1" quotePrefix="1">
      <alignment horizontal="right" vertical="top"/>
      <protection/>
    </xf>
    <xf numFmtId="187" fontId="9" fillId="0" borderId="19" xfId="61" applyNumberFormat="1" applyFont="1" applyFill="1" applyBorder="1" applyAlignment="1" quotePrefix="1">
      <alignment horizontal="right" vertical="top"/>
      <protection/>
    </xf>
    <xf numFmtId="183" fontId="9" fillId="0" borderId="19" xfId="61" applyNumberFormat="1" applyFont="1" applyFill="1" applyBorder="1" applyAlignment="1">
      <alignment horizontal="right" vertical="top"/>
      <protection/>
    </xf>
    <xf numFmtId="49" fontId="7" fillId="0" borderId="15" xfId="61" applyNumberFormat="1" applyFont="1" applyFill="1" applyBorder="1" applyAlignment="1">
      <alignment vertical="top"/>
      <protection/>
    </xf>
    <xf numFmtId="49" fontId="7" fillId="0" borderId="15" xfId="61" applyNumberFormat="1" applyFont="1" applyFill="1" applyBorder="1" applyAlignment="1">
      <alignment horizontal="distributed" vertical="top"/>
      <protection/>
    </xf>
    <xf numFmtId="49" fontId="7" fillId="0" borderId="15" xfId="61" applyNumberFormat="1" applyFont="1" applyFill="1" applyBorder="1" applyAlignment="1">
      <alignment horizontal="center" vertical="top"/>
      <protection/>
    </xf>
    <xf numFmtId="183" fontId="9" fillId="0" borderId="18" xfId="61" applyNumberFormat="1" applyFont="1" applyFill="1" applyBorder="1" applyAlignment="1" quotePrefix="1">
      <alignment horizontal="right" vertical="top"/>
      <protection/>
    </xf>
    <xf numFmtId="183" fontId="9" fillId="0" borderId="15" xfId="61" applyNumberFormat="1" applyFont="1" applyFill="1" applyBorder="1" applyAlignment="1" quotePrefix="1">
      <alignment horizontal="right" vertical="top"/>
      <protection/>
    </xf>
    <xf numFmtId="183" fontId="9" fillId="0" borderId="15" xfId="61" applyNumberFormat="1" applyFont="1" applyFill="1" applyBorder="1" applyAlignment="1">
      <alignment horizontal="right" vertical="top"/>
      <protection/>
    </xf>
    <xf numFmtId="49" fontId="0" fillId="0" borderId="0" xfId="61" applyNumberFormat="1" applyFont="1" applyFill="1" applyBorder="1" applyAlignment="1">
      <alignment vertical="top"/>
      <protection/>
    </xf>
    <xf numFmtId="49" fontId="12" fillId="0" borderId="0" xfId="61" applyNumberFormat="1" applyFont="1" applyFill="1" applyBorder="1" applyAlignment="1">
      <alignment vertical="center"/>
      <protection/>
    </xf>
    <xf numFmtId="184" fontId="0" fillId="0" borderId="0" xfId="61" applyNumberFormat="1" applyFont="1" applyFill="1" applyBorder="1" applyAlignment="1">
      <alignment horizontal="right" vertical="top"/>
      <protection/>
    </xf>
    <xf numFmtId="179" fontId="0" fillId="0" borderId="0" xfId="61" applyNumberFormat="1" applyFont="1" applyFill="1" applyBorder="1" applyAlignment="1">
      <alignment horizontal="right" vertical="top"/>
      <protection/>
    </xf>
    <xf numFmtId="189" fontId="0" fillId="0" borderId="0" xfId="61" applyNumberFormat="1" applyFont="1" applyFill="1" applyBorder="1" applyAlignment="1">
      <alignment horizontal="right" vertical="top"/>
      <protection/>
    </xf>
    <xf numFmtId="188" fontId="0" fillId="0" borderId="0" xfId="61" applyNumberFormat="1" applyFont="1" applyFill="1" applyBorder="1" applyAlignment="1">
      <alignment horizontal="right" vertical="top"/>
      <protection/>
    </xf>
    <xf numFmtId="49" fontId="0" fillId="0" borderId="0" xfId="61" applyNumberFormat="1" applyFont="1" applyBorder="1" applyAlignment="1">
      <alignment vertical="top"/>
      <protection/>
    </xf>
    <xf numFmtId="49" fontId="0" fillId="0" borderId="0" xfId="61" applyNumberFormat="1" applyFont="1" applyFill="1" applyAlignment="1">
      <alignment vertical="top"/>
      <protection/>
    </xf>
    <xf numFmtId="49" fontId="7" fillId="0" borderId="11" xfId="61" applyNumberFormat="1" applyFont="1" applyFill="1" applyBorder="1" applyAlignment="1">
      <alignment horizontal="center" vertical="top" wrapText="1"/>
      <protection/>
    </xf>
    <xf numFmtId="0" fontId="13" fillId="0" borderId="0" xfId="61" applyNumberFormat="1" applyFont="1" applyFill="1" applyBorder="1" applyAlignment="1">
      <alignment horizontal="centerContinuous" vertical="top"/>
      <protection/>
    </xf>
    <xf numFmtId="185" fontId="13" fillId="0" borderId="0" xfId="61" applyNumberFormat="1" applyFont="1" applyFill="1" applyBorder="1" applyAlignment="1">
      <alignment horizontal="right" vertical="top"/>
      <protection/>
    </xf>
    <xf numFmtId="183" fontId="13" fillId="0" borderId="0" xfId="61" applyNumberFormat="1" applyFont="1" applyFill="1" applyBorder="1" applyAlignment="1">
      <alignment horizontal="right" vertical="top"/>
      <protection/>
    </xf>
    <xf numFmtId="184" fontId="13" fillId="0" borderId="0" xfId="61" applyNumberFormat="1" applyFont="1" applyFill="1" applyBorder="1" applyAlignment="1">
      <alignment horizontal="right" vertical="top"/>
      <protection/>
    </xf>
    <xf numFmtId="184" fontId="9" fillId="0" borderId="0" xfId="61" applyNumberFormat="1" applyFont="1" applyFill="1" applyBorder="1" applyAlignment="1">
      <alignment horizontal="right" vertical="center"/>
      <protection/>
    </xf>
    <xf numFmtId="183" fontId="9" fillId="0" borderId="0" xfId="61" applyNumberFormat="1" applyFont="1" applyFill="1" applyBorder="1" applyAlignment="1">
      <alignment horizontal="right" vertical="center"/>
      <protection/>
    </xf>
    <xf numFmtId="49" fontId="0" fillId="0" borderId="0" xfId="61" applyNumberFormat="1" applyFont="1" applyFill="1" applyAlignment="1">
      <alignment vertical="center"/>
      <protection/>
    </xf>
    <xf numFmtId="49" fontId="0" fillId="0" borderId="0" xfId="61" applyNumberFormat="1" applyFont="1" applyAlignment="1">
      <alignment vertical="center"/>
      <protection/>
    </xf>
    <xf numFmtId="49" fontId="7" fillId="0" borderId="0" xfId="61" applyNumberFormat="1" applyFont="1" applyFill="1" applyBorder="1" applyAlignment="1">
      <alignment horizontal="distributed" vertical="center"/>
      <protection/>
    </xf>
    <xf numFmtId="49" fontId="7" fillId="0" borderId="0" xfId="61" applyNumberFormat="1" applyFont="1" applyFill="1" applyBorder="1" applyAlignment="1">
      <alignment horizontal="distributed" vertical="top" wrapText="1"/>
      <protection/>
    </xf>
    <xf numFmtId="49" fontId="7" fillId="0" borderId="0" xfId="61" applyNumberFormat="1" applyFont="1" applyFill="1" applyBorder="1" applyAlignment="1">
      <alignment horizontal="distributed"/>
      <protection/>
    </xf>
    <xf numFmtId="49" fontId="0" fillId="0" borderId="15" xfId="61" applyNumberFormat="1" applyFont="1" applyFill="1" applyBorder="1" applyAlignment="1">
      <alignment vertical="top"/>
      <protection/>
    </xf>
    <xf numFmtId="0" fontId="0" fillId="0" borderId="0" xfId="0" applyFont="1" applyAlignment="1">
      <alignment vertical="center"/>
    </xf>
    <xf numFmtId="49" fontId="0" fillId="0" borderId="0" xfId="61" applyNumberFormat="1" applyFont="1" applyFill="1" applyBorder="1" applyAlignment="1">
      <alignment vertical="center"/>
      <protection/>
    </xf>
    <xf numFmtId="49" fontId="0" fillId="0" borderId="0" xfId="61" applyNumberFormat="1" applyFont="1" applyBorder="1" applyAlignment="1">
      <alignment vertical="center"/>
      <protection/>
    </xf>
    <xf numFmtId="184" fontId="0" fillId="0" borderId="0" xfId="61" applyNumberFormat="1" applyFont="1" applyFill="1" applyBorder="1" applyAlignment="1">
      <alignment horizontal="right" vertical="center"/>
      <protection/>
    </xf>
    <xf numFmtId="183" fontId="0" fillId="0" borderId="0" xfId="61" applyNumberFormat="1" applyFont="1" applyFill="1" applyBorder="1" applyAlignment="1">
      <alignment horizontal="right" vertical="center"/>
      <protection/>
    </xf>
    <xf numFmtId="2" fontId="0" fillId="0" borderId="0" xfId="61" applyNumberFormat="1" applyFont="1" applyFill="1" applyBorder="1" applyAlignment="1">
      <alignment horizontal="right" vertical="center"/>
      <protection/>
    </xf>
    <xf numFmtId="184" fontId="0" fillId="0" borderId="20" xfId="61" applyNumberFormat="1" applyFont="1" applyFill="1" applyBorder="1" applyAlignment="1">
      <alignment horizontal="center" vertical="center" wrapText="1"/>
      <protection/>
    </xf>
    <xf numFmtId="183" fontId="0" fillId="0" borderId="20" xfId="61" applyNumberFormat="1" applyFont="1" applyFill="1" applyBorder="1" applyAlignment="1">
      <alignment horizontal="center" vertical="center" wrapText="1"/>
      <protection/>
    </xf>
    <xf numFmtId="184" fontId="9" fillId="0" borderId="14" xfId="61" applyNumberFormat="1" applyFont="1" applyFill="1" applyBorder="1" applyAlignment="1">
      <alignment horizontal="right" vertical="center"/>
      <protection/>
    </xf>
    <xf numFmtId="2" fontId="9" fillId="0" borderId="0" xfId="61" applyNumberFormat="1" applyFont="1" applyFill="1" applyBorder="1" applyAlignment="1">
      <alignment horizontal="right" vertical="center"/>
      <protection/>
    </xf>
    <xf numFmtId="184" fontId="9" fillId="0" borderId="19" xfId="61" applyNumberFormat="1" applyFont="1" applyFill="1" applyBorder="1" applyAlignment="1">
      <alignment horizontal="right" vertical="center"/>
      <protection/>
    </xf>
    <xf numFmtId="49" fontId="7" fillId="0" borderId="0" xfId="61" applyNumberFormat="1" applyFont="1" applyFill="1" applyBorder="1" applyAlignment="1">
      <alignment horizontal="center" vertical="center"/>
      <protection/>
    </xf>
    <xf numFmtId="49" fontId="7" fillId="0" borderId="0" xfId="61" applyNumberFormat="1" applyFont="1" applyFill="1" applyBorder="1" applyAlignment="1">
      <alignment horizontal="distributed" vertical="center" wrapText="1"/>
      <protection/>
    </xf>
    <xf numFmtId="49" fontId="7" fillId="0" borderId="15" xfId="61" applyNumberFormat="1" applyFont="1" applyFill="1" applyBorder="1" applyAlignment="1">
      <alignment horizontal="center" vertical="center"/>
      <protection/>
    </xf>
    <xf numFmtId="0" fontId="0" fillId="0" borderId="15" xfId="0" applyFont="1" applyBorder="1" applyAlignment="1">
      <alignment vertical="center"/>
    </xf>
    <xf numFmtId="49" fontId="7" fillId="0" borderId="15" xfId="61" applyNumberFormat="1" applyFont="1" applyFill="1" applyBorder="1" applyAlignment="1">
      <alignment horizontal="distributed" vertical="center"/>
      <protection/>
    </xf>
    <xf numFmtId="184" fontId="9" fillId="0" borderId="18" xfId="61" applyNumberFormat="1" applyFont="1" applyFill="1" applyBorder="1" applyAlignment="1">
      <alignment horizontal="right" vertical="center"/>
      <protection/>
    </xf>
    <xf numFmtId="183" fontId="9" fillId="0" borderId="15" xfId="61" applyNumberFormat="1" applyFont="1" applyFill="1" applyBorder="1" applyAlignment="1">
      <alignment horizontal="right" vertical="center"/>
      <protection/>
    </xf>
    <xf numFmtId="2" fontId="9" fillId="0" borderId="15" xfId="61" applyNumberFormat="1" applyFont="1" applyFill="1" applyBorder="1" applyAlignment="1">
      <alignment horizontal="right" vertical="center"/>
      <protection/>
    </xf>
    <xf numFmtId="49" fontId="0" fillId="0" borderId="0" xfId="61" applyNumberFormat="1" applyFont="1" applyAlignment="1">
      <alignment vertical="center"/>
      <protection/>
    </xf>
    <xf numFmtId="184" fontId="0" fillId="0" borderId="0" xfId="61" applyNumberFormat="1" applyFont="1" applyAlignment="1">
      <alignment horizontal="right" vertical="top"/>
      <protection/>
    </xf>
    <xf numFmtId="183" fontId="0" fillId="0" borderId="0" xfId="61" applyNumberFormat="1" applyFont="1" applyAlignment="1">
      <alignment horizontal="right" vertical="top"/>
      <protection/>
    </xf>
    <xf numFmtId="183" fontId="0" fillId="0" borderId="0" xfId="61" applyNumberFormat="1" applyFont="1" applyFill="1" applyBorder="1" applyAlignment="1">
      <alignment horizontal="right" vertical="top" wrapText="1"/>
      <protection/>
    </xf>
    <xf numFmtId="183" fontId="0" fillId="0" borderId="0" xfId="61" applyNumberFormat="1" applyFont="1" applyFill="1" applyBorder="1" applyAlignment="1">
      <alignment horizontal="right" vertical="top"/>
      <protection/>
    </xf>
    <xf numFmtId="183" fontId="0" fillId="0" borderId="0" xfId="61" applyNumberFormat="1" applyFont="1" applyBorder="1" applyAlignment="1">
      <alignment horizontal="right" vertical="top"/>
      <protection/>
    </xf>
    <xf numFmtId="49" fontId="0" fillId="0" borderId="0" xfId="61" applyNumberFormat="1" applyFont="1" applyBorder="1" applyAlignment="1">
      <alignment vertical="top"/>
      <protection/>
    </xf>
    <xf numFmtId="49" fontId="0" fillId="0" borderId="0" xfId="61" applyNumberFormat="1" applyFont="1" applyAlignment="1">
      <alignment vertical="top"/>
      <protection/>
    </xf>
    <xf numFmtId="49" fontId="0" fillId="0" borderId="0" xfId="61" applyNumberFormat="1" applyFont="1" applyFill="1" applyBorder="1" applyAlignment="1">
      <alignment vertical="top"/>
      <protection/>
    </xf>
    <xf numFmtId="185" fontId="0" fillId="0" borderId="0" xfId="61" applyNumberFormat="1" applyFont="1" applyFill="1" applyBorder="1" applyAlignment="1">
      <alignment horizontal="right" vertical="top"/>
      <protection/>
    </xf>
    <xf numFmtId="184" fontId="0" fillId="0" borderId="0" xfId="61" applyNumberFormat="1" applyFont="1" applyFill="1" applyBorder="1" applyAlignment="1">
      <alignment horizontal="right" vertical="top"/>
      <protection/>
    </xf>
    <xf numFmtId="0" fontId="0" fillId="0" borderId="0" xfId="0" applyFont="1" applyBorder="1" applyAlignment="1">
      <alignment horizontal="center" vertical="center"/>
    </xf>
    <xf numFmtId="49" fontId="0" fillId="0" borderId="0" xfId="61" applyNumberFormat="1" applyFont="1" applyFill="1" applyAlignment="1">
      <alignment vertical="center"/>
      <protection/>
    </xf>
    <xf numFmtId="49" fontId="0" fillId="0" borderId="0" xfId="61" applyNumberFormat="1" applyFont="1" applyFill="1" applyAlignment="1">
      <alignment vertical="top"/>
      <protection/>
    </xf>
    <xf numFmtId="0" fontId="0" fillId="0" borderId="0" xfId="0" applyFont="1" applyAlignment="1">
      <alignment/>
    </xf>
    <xf numFmtId="49" fontId="6" fillId="0" borderId="0" xfId="61" applyNumberFormat="1" applyFont="1" applyAlignment="1">
      <alignment vertical="center"/>
      <protection/>
    </xf>
    <xf numFmtId="183" fontId="15" fillId="0" borderId="0" xfId="61" applyNumberFormat="1" applyFont="1" applyFill="1" applyBorder="1" applyAlignment="1">
      <alignment horizontal="right" vertical="center"/>
      <protection/>
    </xf>
    <xf numFmtId="0" fontId="15" fillId="0" borderId="0" xfId="61" applyNumberFormat="1" applyFont="1" applyFill="1" applyBorder="1" applyAlignment="1">
      <alignment vertical="center"/>
      <protection/>
    </xf>
    <xf numFmtId="49" fontId="6" fillId="0" borderId="0" xfId="61" applyNumberFormat="1" applyFont="1" applyBorder="1" applyAlignment="1">
      <alignment vertical="center"/>
      <protection/>
    </xf>
    <xf numFmtId="184" fontId="15" fillId="0" borderId="0" xfId="61" applyNumberFormat="1" applyFont="1" applyFill="1" applyBorder="1" applyAlignment="1">
      <alignment horizontal="right" vertical="center"/>
      <protection/>
    </xf>
    <xf numFmtId="2" fontId="15" fillId="0" borderId="0" xfId="61" applyNumberFormat="1" applyFont="1" applyFill="1" applyBorder="1" applyAlignment="1">
      <alignment horizontal="right" vertical="center"/>
      <protection/>
    </xf>
    <xf numFmtId="0" fontId="6" fillId="0" borderId="0" xfId="61" applyNumberFormat="1" applyFont="1" applyFill="1" applyBorder="1" applyAlignment="1">
      <alignment horizontal="center" vertical="center" wrapText="1"/>
      <protection/>
    </xf>
    <xf numFmtId="49" fontId="6" fillId="0" borderId="0" xfId="61" applyNumberFormat="1" applyFont="1" applyFill="1" applyBorder="1" applyAlignment="1">
      <alignment vertical="center"/>
      <protection/>
    </xf>
    <xf numFmtId="0" fontId="15" fillId="0" borderId="0" xfId="61" applyNumberFormat="1" applyFont="1" applyFill="1" applyBorder="1" applyAlignment="1">
      <alignment horizontal="left" vertical="center"/>
      <protection/>
    </xf>
    <xf numFmtId="0" fontId="15" fillId="0" borderId="0" xfId="61" applyNumberFormat="1" applyFont="1" applyFill="1" applyBorder="1" applyAlignment="1">
      <alignment horizontal="left" vertical="center" indent="1"/>
      <protection/>
    </xf>
    <xf numFmtId="49" fontId="16" fillId="0" borderId="0" xfId="61" applyNumberFormat="1" applyFont="1" applyAlignment="1">
      <alignment vertical="top"/>
      <protection/>
    </xf>
    <xf numFmtId="49" fontId="16" fillId="34" borderId="0" xfId="61" applyNumberFormat="1" applyFont="1" applyFill="1" applyBorder="1" applyAlignment="1">
      <alignment vertical="top"/>
      <protection/>
    </xf>
    <xf numFmtId="49" fontId="16" fillId="0" borderId="0" xfId="61" applyNumberFormat="1" applyFont="1" applyFill="1" applyBorder="1" applyAlignment="1">
      <alignment vertical="top"/>
      <protection/>
    </xf>
    <xf numFmtId="49" fontId="17" fillId="0" borderId="0" xfId="61" applyNumberFormat="1" applyFont="1" applyFill="1" applyBorder="1" applyAlignment="1">
      <alignment vertical="top"/>
      <protection/>
    </xf>
    <xf numFmtId="49" fontId="17" fillId="0" borderId="0" xfId="61" applyNumberFormat="1" applyFont="1" applyBorder="1" applyAlignment="1">
      <alignment vertical="top"/>
      <protection/>
    </xf>
    <xf numFmtId="49" fontId="17" fillId="0" borderId="0" xfId="61" applyNumberFormat="1" applyFont="1" applyAlignment="1">
      <alignment vertical="top"/>
      <protection/>
    </xf>
    <xf numFmtId="184" fontId="9" fillId="0" borderId="10" xfId="61" applyNumberFormat="1" applyFont="1" applyFill="1" applyBorder="1" applyAlignment="1">
      <alignment horizontal="right" vertical="center"/>
      <protection/>
    </xf>
    <xf numFmtId="0" fontId="7" fillId="0" borderId="0" xfId="61" applyNumberFormat="1" applyFont="1" applyFill="1" applyAlignment="1">
      <alignment horizontal="left" vertical="top"/>
      <protection/>
    </xf>
    <xf numFmtId="0" fontId="7" fillId="0" borderId="0" xfId="61" applyNumberFormat="1" applyFont="1" applyFill="1" applyAlignment="1">
      <alignment horizontal="left" vertical="center"/>
      <protection/>
    </xf>
    <xf numFmtId="0" fontId="7" fillId="0" borderId="0" xfId="61" applyNumberFormat="1" applyFont="1" applyFill="1" applyBorder="1" applyAlignment="1">
      <alignment horizontal="left" vertical="top"/>
      <protection/>
    </xf>
    <xf numFmtId="0" fontId="7" fillId="0" borderId="15" xfId="61" applyNumberFormat="1" applyFont="1" applyFill="1" applyBorder="1" applyAlignment="1">
      <alignment horizontal="left" vertical="top"/>
      <protection/>
    </xf>
    <xf numFmtId="49" fontId="0" fillId="0" borderId="0" xfId="61" applyNumberFormat="1" applyFont="1" applyFill="1" applyBorder="1" applyAlignment="1">
      <alignment horizontal="distributed" vertical="center"/>
      <protection/>
    </xf>
    <xf numFmtId="185" fontId="7" fillId="0" borderId="10" xfId="61" applyNumberFormat="1" applyFont="1" applyFill="1" applyBorder="1" applyAlignment="1">
      <alignment horizontal="distributed" wrapText="1"/>
      <protection/>
    </xf>
    <xf numFmtId="185" fontId="7" fillId="0" borderId="0" xfId="61" applyNumberFormat="1" applyFont="1" applyFill="1" applyBorder="1" applyAlignment="1">
      <alignment horizontal="distributed" wrapText="1"/>
      <protection/>
    </xf>
    <xf numFmtId="49" fontId="0" fillId="0" borderId="0" xfId="61" applyNumberFormat="1" applyFont="1" applyFill="1" applyBorder="1" applyAlignment="1">
      <alignment horizontal="distributed" vertical="top"/>
      <protection/>
    </xf>
    <xf numFmtId="49" fontId="0" fillId="0" borderId="15" xfId="61" applyNumberFormat="1" applyFont="1" applyFill="1" applyBorder="1" applyAlignment="1">
      <alignment horizontal="distributed" vertical="top"/>
      <protection/>
    </xf>
    <xf numFmtId="49" fontId="17" fillId="0" borderId="0" xfId="61" applyNumberFormat="1" applyFont="1" applyFill="1" applyBorder="1" applyAlignment="1">
      <alignment horizontal="right" vertical="top"/>
      <protection/>
    </xf>
    <xf numFmtId="49" fontId="6" fillId="0" borderId="15" xfId="61" applyNumberFormat="1" applyFont="1" applyFill="1" applyBorder="1" applyAlignment="1">
      <alignment horizontal="center" vertical="center" wrapText="1"/>
      <protection/>
    </xf>
    <xf numFmtId="183" fontId="0" fillId="0" borderId="20" xfId="61" applyNumberFormat="1" applyFont="1" applyFill="1" applyBorder="1" applyAlignment="1">
      <alignment horizontal="center" vertical="center" wrapText="1"/>
      <protection/>
    </xf>
    <xf numFmtId="2" fontId="0" fillId="0" borderId="21" xfId="61" applyNumberFormat="1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9" fontId="13" fillId="0" borderId="0" xfId="61" applyNumberFormat="1" applyFont="1" applyFill="1" applyAlignment="1">
      <alignment vertical="center"/>
      <protection/>
    </xf>
    <xf numFmtId="49" fontId="13" fillId="0" borderId="0" xfId="61" applyNumberFormat="1" applyFont="1" applyFill="1" applyBorder="1" applyAlignment="1">
      <alignment vertical="center"/>
      <protection/>
    </xf>
    <xf numFmtId="49" fontId="13" fillId="0" borderId="0" xfId="61" applyNumberFormat="1" applyFont="1" applyAlignment="1">
      <alignment vertical="center"/>
      <protection/>
    </xf>
    <xf numFmtId="49" fontId="13" fillId="0" borderId="0" xfId="61" applyNumberFormat="1" applyFont="1" applyFill="1" applyBorder="1" applyAlignment="1">
      <alignment horizontal="distributed" vertical="center"/>
      <protection/>
    </xf>
    <xf numFmtId="49" fontId="13" fillId="0" borderId="15" xfId="61" applyNumberFormat="1" applyFont="1" applyFill="1" applyBorder="1" applyAlignment="1">
      <alignment horizontal="distributed" vertical="center"/>
      <protection/>
    </xf>
    <xf numFmtId="0" fontId="21" fillId="0" borderId="0" xfId="61" applyNumberFormat="1" applyFont="1" applyFill="1" applyBorder="1" applyAlignment="1">
      <alignment/>
      <protection/>
    </xf>
    <xf numFmtId="0" fontId="22" fillId="0" borderId="0" xfId="61" applyNumberFormat="1" applyFont="1" applyFill="1" applyBorder="1" applyAlignment="1">
      <alignment/>
      <protection/>
    </xf>
    <xf numFmtId="179" fontId="21" fillId="0" borderId="0" xfId="61" applyNumberFormat="1" applyFont="1" applyFill="1" applyBorder="1" applyAlignment="1">
      <alignment horizontal="left"/>
      <protection/>
    </xf>
    <xf numFmtId="49" fontId="21" fillId="0" borderId="0" xfId="61" applyNumberFormat="1" applyFont="1" applyAlignment="1">
      <alignment vertical="top"/>
      <protection/>
    </xf>
    <xf numFmtId="188" fontId="21" fillId="0" borderId="0" xfId="61" applyNumberFormat="1" applyFont="1" applyFill="1" applyBorder="1" applyAlignment="1">
      <alignment horizontal="right"/>
      <protection/>
    </xf>
    <xf numFmtId="179" fontId="21" fillId="0" borderId="0" xfId="61" applyNumberFormat="1" applyFont="1" applyFill="1" applyBorder="1" applyAlignment="1">
      <alignment horizontal="right"/>
      <protection/>
    </xf>
    <xf numFmtId="0" fontId="21" fillId="0" borderId="0" xfId="61" applyNumberFormat="1" applyFont="1" applyFill="1" applyBorder="1" applyAlignment="1">
      <alignment horizontal="center" vertical="top"/>
      <protection/>
    </xf>
    <xf numFmtId="0" fontId="21" fillId="0" borderId="0" xfId="61" applyNumberFormat="1" applyFont="1" applyFill="1" applyBorder="1" applyAlignment="1">
      <alignment horizontal="center" vertical="top" wrapText="1"/>
      <protection/>
    </xf>
    <xf numFmtId="49" fontId="21" fillId="0" borderId="0" xfId="61" applyNumberFormat="1" applyFont="1" applyFill="1" applyBorder="1" applyAlignment="1">
      <alignment vertical="top"/>
      <protection/>
    </xf>
    <xf numFmtId="49" fontId="21" fillId="0" borderId="0" xfId="61" applyNumberFormat="1" applyFont="1" applyBorder="1" applyAlignment="1">
      <alignment vertical="top"/>
      <protection/>
    </xf>
    <xf numFmtId="49" fontId="13" fillId="0" borderId="13" xfId="61" applyNumberFormat="1" applyFont="1" applyFill="1" applyBorder="1" applyAlignment="1">
      <alignment horizontal="centerContinuous" vertical="center" wrapText="1"/>
      <protection/>
    </xf>
    <xf numFmtId="49" fontId="13" fillId="0" borderId="22" xfId="61" applyNumberFormat="1" applyFont="1" applyFill="1" applyBorder="1" applyAlignment="1">
      <alignment horizontal="center" vertical="center"/>
      <protection/>
    </xf>
    <xf numFmtId="49" fontId="13" fillId="0" borderId="0" xfId="61" applyNumberFormat="1" applyFont="1" applyFill="1" applyBorder="1" applyAlignment="1">
      <alignment vertical="top"/>
      <protection/>
    </xf>
    <xf numFmtId="49" fontId="13" fillId="0" borderId="0" xfId="61" applyNumberFormat="1" applyFont="1" applyFill="1" applyAlignment="1">
      <alignment vertical="top"/>
      <protection/>
    </xf>
    <xf numFmtId="49" fontId="13" fillId="0" borderId="0" xfId="61" applyNumberFormat="1" applyFont="1" applyAlignment="1">
      <alignment vertical="top"/>
      <protection/>
    </xf>
    <xf numFmtId="184" fontId="13" fillId="0" borderId="20" xfId="61" applyNumberFormat="1" applyFont="1" applyFill="1" applyBorder="1" applyAlignment="1">
      <alignment horizontal="center" vertical="center" wrapText="1"/>
      <protection/>
    </xf>
    <xf numFmtId="49" fontId="13" fillId="0" borderId="20" xfId="61" applyNumberFormat="1" applyFont="1" applyFill="1" applyBorder="1" applyAlignment="1">
      <alignment horizontal="center" vertical="center" wrapText="1" shrinkToFit="1"/>
      <protection/>
    </xf>
    <xf numFmtId="49" fontId="13" fillId="0" borderId="21" xfId="61" applyNumberFormat="1" applyFont="1" applyFill="1" applyBorder="1" applyAlignment="1">
      <alignment horizontal="center" vertical="center" wrapText="1"/>
      <protection/>
    </xf>
    <xf numFmtId="49" fontId="13" fillId="0" borderId="20" xfId="61" applyNumberFormat="1" applyFont="1" applyFill="1" applyBorder="1" applyAlignment="1">
      <alignment horizontal="center" vertical="center" wrapText="1"/>
      <protection/>
    </xf>
    <xf numFmtId="49" fontId="23" fillId="0" borderId="0" xfId="61" applyNumberFormat="1" applyFont="1" applyFill="1" applyBorder="1" applyAlignment="1">
      <alignment vertical="center"/>
      <protection/>
    </xf>
    <xf numFmtId="49" fontId="23" fillId="0" borderId="15" xfId="61" applyNumberFormat="1" applyFont="1" applyFill="1" applyBorder="1" applyAlignment="1">
      <alignment vertical="center"/>
      <protection/>
    </xf>
    <xf numFmtId="185" fontId="24" fillId="0" borderId="19" xfId="61" applyNumberFormat="1" applyFont="1" applyFill="1" applyBorder="1" applyAlignment="1">
      <alignment horizontal="right" vertical="center"/>
      <protection/>
    </xf>
    <xf numFmtId="185" fontId="24" fillId="0" borderId="10" xfId="61" applyNumberFormat="1" applyFont="1" applyFill="1" applyBorder="1" applyAlignment="1">
      <alignment horizontal="right" vertical="center"/>
      <protection/>
    </xf>
    <xf numFmtId="185" fontId="24" fillId="0" borderId="0" xfId="61" applyNumberFormat="1" applyFont="1" applyFill="1" applyBorder="1" applyAlignment="1">
      <alignment horizontal="right" vertical="center"/>
      <protection/>
    </xf>
    <xf numFmtId="184" fontId="24" fillId="0" borderId="0" xfId="61" applyNumberFormat="1" applyFont="1" applyFill="1" applyBorder="1" applyAlignment="1">
      <alignment horizontal="right" vertical="center"/>
      <protection/>
    </xf>
    <xf numFmtId="189" fontId="24" fillId="0" borderId="0" xfId="61" applyNumberFormat="1" applyFont="1" applyFill="1" applyBorder="1" applyAlignment="1">
      <alignment horizontal="right" vertical="center"/>
      <protection/>
    </xf>
    <xf numFmtId="179" fontId="24" fillId="0" borderId="0" xfId="61" applyNumberFormat="1" applyFont="1" applyFill="1" applyBorder="1" applyAlignment="1">
      <alignment horizontal="right" vertical="center"/>
      <protection/>
    </xf>
    <xf numFmtId="188" fontId="24" fillId="0" borderId="0" xfId="61" applyNumberFormat="1" applyFont="1" applyFill="1" applyBorder="1" applyAlignment="1">
      <alignment horizontal="right" vertical="center"/>
      <protection/>
    </xf>
    <xf numFmtId="185" fontId="24" fillId="0" borderId="18" xfId="61" applyNumberFormat="1" applyFont="1" applyFill="1" applyBorder="1" applyAlignment="1">
      <alignment horizontal="right" vertical="center"/>
      <protection/>
    </xf>
    <xf numFmtId="184" fontId="24" fillId="0" borderId="15" xfId="61" applyNumberFormat="1" applyFont="1" applyFill="1" applyBorder="1" applyAlignment="1">
      <alignment horizontal="right" vertical="center"/>
      <protection/>
    </xf>
    <xf numFmtId="179" fontId="24" fillId="0" borderId="15" xfId="61" applyNumberFormat="1" applyFont="1" applyFill="1" applyBorder="1" applyAlignment="1">
      <alignment horizontal="right" vertical="center"/>
      <protection/>
    </xf>
    <xf numFmtId="189" fontId="24" fillId="0" borderId="15" xfId="61" applyNumberFormat="1" applyFont="1" applyFill="1" applyBorder="1" applyAlignment="1">
      <alignment horizontal="right" vertical="center"/>
      <protection/>
    </xf>
    <xf numFmtId="188" fontId="24" fillId="0" borderId="15" xfId="61" applyNumberFormat="1" applyFont="1" applyFill="1" applyBorder="1" applyAlignment="1">
      <alignment horizontal="right" vertical="center"/>
      <protection/>
    </xf>
    <xf numFmtId="185" fontId="24" fillId="0" borderId="15" xfId="61" applyNumberFormat="1" applyFont="1" applyFill="1" applyBorder="1" applyAlignment="1">
      <alignment horizontal="right" vertical="center"/>
      <protection/>
    </xf>
    <xf numFmtId="0" fontId="16" fillId="0" borderId="0" xfId="61" applyNumberFormat="1" applyFont="1" applyFill="1" applyBorder="1" applyAlignment="1">
      <alignment vertical="center"/>
      <protection/>
    </xf>
    <xf numFmtId="0" fontId="20" fillId="0" borderId="0" xfId="61" applyNumberFormat="1" applyFont="1" applyFill="1" applyBorder="1" applyAlignment="1">
      <alignment vertical="center"/>
      <protection/>
    </xf>
    <xf numFmtId="0" fontId="20" fillId="0" borderId="0" xfId="61" applyNumberFormat="1" applyFont="1" applyFill="1" applyBorder="1" applyAlignment="1">
      <alignment horizontal="left" vertical="center" indent="1"/>
      <protection/>
    </xf>
    <xf numFmtId="0" fontId="16" fillId="0" borderId="0" xfId="61" applyNumberFormat="1" applyFont="1" applyFill="1" applyBorder="1" applyAlignment="1">
      <alignment horizontal="left" vertical="center"/>
      <protection/>
    </xf>
    <xf numFmtId="49" fontId="12" fillId="0" borderId="10" xfId="61" applyNumberFormat="1" applyFont="1" applyFill="1" applyBorder="1" applyAlignment="1">
      <alignment horizontal="center" vertical="center" wrapText="1"/>
      <protection/>
    </xf>
    <xf numFmtId="49" fontId="12" fillId="0" borderId="13" xfId="61" applyNumberFormat="1" applyFont="1" applyFill="1" applyBorder="1" applyAlignment="1">
      <alignment wrapText="1"/>
      <protection/>
    </xf>
    <xf numFmtId="183" fontId="25" fillId="0" borderId="23" xfId="61" applyNumberFormat="1" applyFont="1" applyFill="1" applyBorder="1" applyAlignment="1">
      <alignment horizontal="center" vertical="center"/>
      <protection/>
    </xf>
    <xf numFmtId="183" fontId="12" fillId="0" borderId="23" xfId="61" applyNumberFormat="1" applyFont="1" applyFill="1" applyBorder="1" applyAlignment="1">
      <alignment horizontal="center" vertical="center"/>
      <protection/>
    </xf>
    <xf numFmtId="183" fontId="12" fillId="0" borderId="23" xfId="61" applyNumberFormat="1" applyFont="1" applyBorder="1" applyAlignment="1">
      <alignment horizontal="center" vertical="center"/>
      <protection/>
    </xf>
    <xf numFmtId="183" fontId="14" fillId="0" borderId="23" xfId="61" applyNumberFormat="1" applyFont="1" applyBorder="1" applyAlignment="1">
      <alignment vertical="center"/>
      <protection/>
    </xf>
    <xf numFmtId="183" fontId="25" fillId="0" borderId="23" xfId="61" applyNumberFormat="1" applyFont="1" applyBorder="1" applyAlignment="1">
      <alignment vertical="center"/>
      <protection/>
    </xf>
    <xf numFmtId="49" fontId="12" fillId="0" borderId="11" xfId="61" applyNumberFormat="1" applyFont="1" applyFill="1" applyBorder="1" applyAlignment="1">
      <alignment wrapText="1"/>
      <protection/>
    </xf>
    <xf numFmtId="185" fontId="12" fillId="0" borderId="24" xfId="0" applyNumberFormat="1" applyFont="1" applyBorder="1" applyAlignment="1">
      <alignment horizontal="center" vertical="center"/>
    </xf>
    <xf numFmtId="185" fontId="12" fillId="0" borderId="11" xfId="61" applyNumberFormat="1" applyFont="1" applyFill="1" applyBorder="1" applyAlignment="1">
      <alignment horizontal="distributed" wrapText="1"/>
      <protection/>
    </xf>
    <xf numFmtId="185" fontId="12" fillId="0" borderId="12" xfId="61" applyNumberFormat="1" applyFont="1" applyFill="1" applyBorder="1" applyAlignment="1">
      <alignment horizontal="distributed" wrapText="1"/>
      <protection/>
    </xf>
    <xf numFmtId="185" fontId="12" fillId="0" borderId="13" xfId="61" applyNumberFormat="1" applyFont="1" applyFill="1" applyBorder="1" applyAlignment="1">
      <alignment horizontal="distributed" wrapText="1"/>
      <protection/>
    </xf>
    <xf numFmtId="185" fontId="12" fillId="0" borderId="10" xfId="61" applyNumberFormat="1" applyFont="1" applyFill="1" applyBorder="1" applyAlignment="1">
      <alignment horizontal="distributed" wrapText="1"/>
      <protection/>
    </xf>
    <xf numFmtId="185" fontId="12" fillId="0" borderId="14" xfId="61" applyNumberFormat="1" applyFont="1" applyFill="1" applyBorder="1" applyAlignment="1">
      <alignment horizontal="distributed" wrapText="1"/>
      <protection/>
    </xf>
    <xf numFmtId="183" fontId="12" fillId="0" borderId="13" xfId="61" applyNumberFormat="1" applyFont="1" applyFill="1" applyBorder="1" applyAlignment="1">
      <alignment horizontal="right"/>
      <protection/>
    </xf>
    <xf numFmtId="185" fontId="12" fillId="0" borderId="0" xfId="61" applyNumberFormat="1" applyFont="1" applyFill="1" applyBorder="1" applyAlignment="1">
      <alignment horizontal="distributed" wrapText="1"/>
      <protection/>
    </xf>
    <xf numFmtId="0" fontId="12" fillId="0" borderId="11" xfId="0" applyFont="1" applyBorder="1" applyAlignment="1">
      <alignment/>
    </xf>
    <xf numFmtId="185" fontId="14" fillId="0" borderId="11" xfId="61" applyNumberFormat="1" applyFont="1" applyFill="1" applyBorder="1" applyAlignment="1">
      <alignment horizontal="distributed" wrapText="1"/>
      <protection/>
    </xf>
    <xf numFmtId="183" fontId="12" fillId="0" borderId="24" xfId="61" applyNumberFormat="1" applyFont="1" applyBorder="1" applyAlignment="1">
      <alignment horizontal="center" vertical="justify" wrapText="1"/>
      <protection/>
    </xf>
    <xf numFmtId="183" fontId="12" fillId="0" borderId="24" xfId="61" applyNumberFormat="1" applyFont="1" applyBorder="1" applyAlignment="1">
      <alignment horizontal="distributed" vertical="justify" wrapText="1"/>
      <protection/>
    </xf>
    <xf numFmtId="183" fontId="12" fillId="0" borderId="11" xfId="61" applyNumberFormat="1" applyFont="1" applyBorder="1" applyAlignment="1">
      <alignment horizontal="distributed" vertical="justify" wrapText="1"/>
      <protection/>
    </xf>
    <xf numFmtId="183" fontId="12" fillId="0" borderId="0" xfId="61" applyNumberFormat="1" applyFont="1" applyBorder="1" applyAlignment="1">
      <alignment horizontal="distributed" vertical="justify" wrapText="1"/>
      <protection/>
    </xf>
    <xf numFmtId="184" fontId="12" fillId="0" borderId="19" xfId="61" applyNumberFormat="1" applyFont="1" applyBorder="1" applyAlignment="1">
      <alignment horizontal="distributed" vertical="justify" wrapText="1"/>
      <protection/>
    </xf>
    <xf numFmtId="183" fontId="25" fillId="0" borderId="11" xfId="61" applyNumberFormat="1" applyFont="1" applyFill="1" applyBorder="1" applyAlignment="1">
      <alignment horizontal="center"/>
      <protection/>
    </xf>
    <xf numFmtId="49" fontId="12" fillId="0" borderId="15" xfId="61" applyNumberFormat="1" applyFont="1" applyFill="1" applyBorder="1" applyAlignment="1">
      <alignment horizontal="center" vertical="top" wrapText="1"/>
      <protection/>
    </xf>
    <xf numFmtId="49" fontId="12" fillId="0" borderId="17" xfId="61" applyNumberFormat="1" applyFont="1" applyFill="1" applyBorder="1" applyAlignment="1">
      <alignment horizontal="center" vertical="top" wrapText="1"/>
      <protection/>
    </xf>
    <xf numFmtId="185" fontId="12" fillId="0" borderId="17" xfId="61" applyNumberFormat="1" applyFont="1" applyFill="1" applyBorder="1" applyAlignment="1">
      <alignment horizontal="right" vertical="top" wrapText="1"/>
      <protection/>
    </xf>
    <xf numFmtId="183" fontId="12" fillId="0" borderId="16" xfId="61" applyNumberFormat="1" applyFont="1" applyFill="1" applyBorder="1" applyAlignment="1">
      <alignment horizontal="right" vertical="top" wrapText="1"/>
      <protection/>
    </xf>
    <xf numFmtId="183" fontId="12" fillId="0" borderId="16" xfId="61" applyNumberFormat="1" applyFont="1" applyBorder="1" applyAlignment="1">
      <alignment horizontal="distributed" vertical="justify" wrapText="1"/>
      <protection/>
    </xf>
    <xf numFmtId="183" fontId="12" fillId="0" borderId="17" xfId="61" applyNumberFormat="1" applyFont="1" applyFill="1" applyBorder="1" applyAlignment="1">
      <alignment horizontal="right" vertical="top" wrapText="1"/>
      <protection/>
    </xf>
    <xf numFmtId="183" fontId="12" fillId="0" borderId="15" xfId="61" applyNumberFormat="1" applyFont="1" applyFill="1" applyBorder="1" applyAlignment="1">
      <alignment horizontal="right" vertical="top" wrapText="1"/>
      <protection/>
    </xf>
    <xf numFmtId="183" fontId="12" fillId="0" borderId="18" xfId="61" applyNumberFormat="1" applyFont="1" applyFill="1" applyBorder="1" applyAlignment="1">
      <alignment horizontal="right" vertical="top" wrapText="1"/>
      <protection/>
    </xf>
    <xf numFmtId="184" fontId="12" fillId="0" borderId="18" xfId="61" applyNumberFormat="1" applyFont="1" applyFill="1" applyBorder="1" applyAlignment="1">
      <alignment horizontal="right" vertical="top" wrapText="1"/>
      <protection/>
    </xf>
    <xf numFmtId="183" fontId="12" fillId="0" borderId="17" xfId="61" applyNumberFormat="1" applyFont="1" applyFill="1" applyBorder="1" applyAlignment="1">
      <alignment horizontal="right" vertical="top"/>
      <protection/>
    </xf>
    <xf numFmtId="183" fontId="25" fillId="0" borderId="16" xfId="61" applyNumberFormat="1" applyFont="1" applyBorder="1" applyAlignment="1">
      <alignment horizontal="right" vertical="center"/>
      <protection/>
    </xf>
    <xf numFmtId="183" fontId="25" fillId="0" borderId="16" xfId="61" applyNumberFormat="1" applyFont="1" applyFill="1" applyBorder="1" applyAlignment="1">
      <alignment horizontal="right" vertical="center"/>
      <protection/>
    </xf>
    <xf numFmtId="183" fontId="25" fillId="0" borderId="18" xfId="61" applyNumberFormat="1" applyFont="1" applyFill="1" applyBorder="1" applyAlignment="1">
      <alignment horizontal="right" vertical="center"/>
      <protection/>
    </xf>
    <xf numFmtId="183" fontId="19" fillId="0" borderId="14" xfId="61" applyNumberFormat="1" applyFont="1" applyFill="1" applyBorder="1" applyAlignment="1">
      <alignment horizontal="right" vertical="center"/>
      <protection/>
    </xf>
    <xf numFmtId="183" fontId="19" fillId="0" borderId="10" xfId="61" applyNumberFormat="1" applyFont="1" applyFill="1" applyBorder="1" applyAlignment="1">
      <alignment horizontal="right" vertical="center"/>
      <protection/>
    </xf>
    <xf numFmtId="183" fontId="19" fillId="0" borderId="19" xfId="61" applyNumberFormat="1" applyFont="1" applyFill="1" applyBorder="1" applyAlignment="1">
      <alignment horizontal="right" vertical="top"/>
      <protection/>
    </xf>
    <xf numFmtId="184" fontId="19" fillId="0" borderId="0" xfId="61" applyNumberFormat="1" applyFont="1" applyFill="1" applyBorder="1" applyAlignment="1">
      <alignment horizontal="right" vertical="top"/>
      <protection/>
    </xf>
    <xf numFmtId="183" fontId="19" fillId="0" borderId="0" xfId="61" applyNumberFormat="1" applyFont="1" applyFill="1" applyBorder="1" applyAlignment="1">
      <alignment horizontal="right" vertical="top"/>
      <protection/>
    </xf>
    <xf numFmtId="183" fontId="19" fillId="0" borderId="0" xfId="61" applyNumberFormat="1" applyFont="1" applyFill="1" applyAlignment="1">
      <alignment horizontal="right" vertical="top"/>
      <protection/>
    </xf>
    <xf numFmtId="179" fontId="19" fillId="0" borderId="0" xfId="61" applyNumberFormat="1" applyFont="1" applyFill="1" applyBorder="1" applyAlignment="1">
      <alignment horizontal="right" vertical="top"/>
      <protection/>
    </xf>
    <xf numFmtId="184" fontId="19" fillId="0" borderId="15" xfId="61" applyNumberFormat="1" applyFont="1" applyFill="1" applyBorder="1" applyAlignment="1">
      <alignment horizontal="right" vertical="top"/>
      <protection/>
    </xf>
    <xf numFmtId="179" fontId="19" fillId="0" borderId="15" xfId="61" applyNumberFormat="1" applyFont="1" applyFill="1" applyBorder="1" applyAlignment="1">
      <alignment horizontal="right" vertical="top"/>
      <protection/>
    </xf>
    <xf numFmtId="183" fontId="19" fillId="0" borderId="15" xfId="61" applyNumberFormat="1" applyFont="1" applyFill="1" applyBorder="1" applyAlignment="1">
      <alignment horizontal="right" vertical="top"/>
      <protection/>
    </xf>
    <xf numFmtId="179" fontId="13" fillId="0" borderId="12" xfId="61" applyNumberFormat="1" applyFont="1" applyFill="1" applyBorder="1" applyAlignment="1">
      <alignment horizontal="center" vertical="center" wrapText="1"/>
      <protection/>
    </xf>
    <xf numFmtId="179" fontId="13" fillId="0" borderId="16" xfId="61" applyNumberFormat="1" applyFont="1" applyFill="1" applyBorder="1" applyAlignment="1">
      <alignment horizontal="center" vertical="center" wrapText="1"/>
      <protection/>
    </xf>
    <xf numFmtId="189" fontId="13" fillId="0" borderId="14" xfId="61" applyNumberFormat="1" applyFont="1" applyFill="1" applyBorder="1" applyAlignment="1">
      <alignment horizontal="center" vertical="center" wrapText="1"/>
      <protection/>
    </xf>
    <xf numFmtId="189" fontId="13" fillId="0" borderId="18" xfId="61" applyNumberFormat="1" applyFont="1" applyFill="1" applyBorder="1" applyAlignment="1">
      <alignment horizontal="center" vertical="center" wrapText="1"/>
      <protection/>
    </xf>
    <xf numFmtId="189" fontId="13" fillId="0" borderId="12" xfId="61" applyNumberFormat="1" applyFont="1" applyFill="1" applyBorder="1" applyAlignment="1">
      <alignment horizontal="center" vertical="center" wrapText="1"/>
      <protection/>
    </xf>
    <xf numFmtId="189" fontId="13" fillId="0" borderId="16" xfId="61" applyNumberFormat="1" applyFont="1" applyFill="1" applyBorder="1" applyAlignment="1">
      <alignment horizontal="center" vertical="center" wrapText="1"/>
      <protection/>
    </xf>
    <xf numFmtId="184" fontId="13" fillId="0" borderId="21" xfId="61" applyNumberFormat="1" applyFont="1" applyFill="1" applyBorder="1" applyAlignment="1">
      <alignment horizontal="center" vertical="center" wrapText="1"/>
      <protection/>
    </xf>
    <xf numFmtId="184" fontId="13" fillId="0" borderId="23" xfId="61" applyNumberFormat="1" applyFont="1" applyFill="1" applyBorder="1" applyAlignment="1">
      <alignment horizontal="center" vertical="center" wrapText="1"/>
      <protection/>
    </xf>
    <xf numFmtId="184" fontId="13" fillId="0" borderId="22" xfId="61" applyNumberFormat="1" applyFont="1" applyFill="1" applyBorder="1" applyAlignment="1">
      <alignment horizontal="center" vertical="center" wrapText="1"/>
      <protection/>
    </xf>
    <xf numFmtId="49" fontId="23" fillId="0" borderId="0" xfId="61" applyNumberFormat="1" applyFont="1" applyFill="1" applyBorder="1" applyAlignment="1">
      <alignment horizontal="distributed" vertical="center"/>
      <protection/>
    </xf>
    <xf numFmtId="49" fontId="23" fillId="0" borderId="0" xfId="61" applyNumberFormat="1" applyFont="1" applyFill="1" applyBorder="1" applyAlignment="1">
      <alignment horizontal="distributed" vertical="center" wrapText="1"/>
      <protection/>
    </xf>
    <xf numFmtId="49" fontId="13" fillId="0" borderId="10" xfId="61" applyNumberFormat="1" applyFont="1" applyFill="1" applyBorder="1" applyAlignment="1">
      <alignment horizontal="center" wrapText="1"/>
      <protection/>
    </xf>
    <xf numFmtId="49" fontId="13" fillId="0" borderId="23" xfId="61" applyNumberFormat="1" applyFont="1" applyFill="1" applyBorder="1" applyAlignment="1">
      <alignment horizontal="center" vertical="center"/>
      <protection/>
    </xf>
    <xf numFmtId="179" fontId="13" fillId="0" borderId="14" xfId="61" applyNumberFormat="1" applyFont="1" applyFill="1" applyBorder="1" applyAlignment="1">
      <alignment horizontal="center" vertical="center" wrapText="1"/>
      <protection/>
    </xf>
    <xf numFmtId="179" fontId="13" fillId="0" borderId="10" xfId="61" applyNumberFormat="1" applyFont="1" applyFill="1" applyBorder="1" applyAlignment="1">
      <alignment horizontal="center" vertical="center" wrapText="1"/>
      <protection/>
    </xf>
    <xf numFmtId="179" fontId="13" fillId="0" borderId="13" xfId="61" applyNumberFormat="1" applyFont="1" applyFill="1" applyBorder="1" applyAlignment="1">
      <alignment horizontal="center" vertical="center" wrapText="1"/>
      <protection/>
    </xf>
    <xf numFmtId="49" fontId="13" fillId="0" borderId="23" xfId="61" applyNumberFormat="1" applyFont="1" applyFill="1" applyBorder="1" applyAlignment="1">
      <alignment horizontal="center" vertical="center" wrapText="1"/>
      <protection/>
    </xf>
    <xf numFmtId="0" fontId="22" fillId="0" borderId="0" xfId="61" applyNumberFormat="1" applyFont="1" applyFill="1" applyBorder="1" applyAlignment="1">
      <alignment horizontal="center"/>
      <protection/>
    </xf>
    <xf numFmtId="0" fontId="22" fillId="0" borderId="0" xfId="61" applyNumberFormat="1" applyFont="1" applyFill="1" applyBorder="1" applyAlignment="1">
      <alignment horizontal="right"/>
      <protection/>
    </xf>
    <xf numFmtId="49" fontId="15" fillId="0" borderId="12" xfId="61" applyNumberFormat="1" applyFont="1" applyFill="1" applyBorder="1" applyAlignment="1">
      <alignment horizontal="center" vertical="center" wrapText="1"/>
      <protection/>
    </xf>
    <xf numFmtId="49" fontId="15" fillId="0" borderId="16" xfId="61" applyNumberFormat="1" applyFont="1" applyFill="1" applyBorder="1" applyAlignment="1">
      <alignment horizontal="center" vertical="center" wrapText="1"/>
      <protection/>
    </xf>
    <xf numFmtId="49" fontId="13" fillId="0" borderId="0" xfId="61" applyNumberFormat="1" applyFont="1" applyFill="1" applyBorder="1" applyAlignment="1">
      <alignment horizontal="center" vertical="top" wrapText="1"/>
      <protection/>
    </xf>
    <xf numFmtId="49" fontId="5" fillId="0" borderId="15" xfId="61" applyNumberFormat="1" applyFont="1" applyFill="1" applyBorder="1" applyAlignment="1">
      <alignment horizontal="center" vertical="top" wrapText="1"/>
      <protection/>
    </xf>
    <xf numFmtId="49" fontId="5" fillId="0" borderId="17" xfId="61" applyNumberFormat="1" applyFont="1" applyFill="1" applyBorder="1" applyAlignment="1">
      <alignment horizontal="center" vertical="top" wrapText="1"/>
      <protection/>
    </xf>
    <xf numFmtId="49" fontId="15" fillId="0" borderId="17" xfId="61" applyNumberFormat="1" applyFont="1" applyFill="1" applyBorder="1" applyAlignment="1">
      <alignment horizontal="center" vertical="center" wrapText="1"/>
      <protection/>
    </xf>
    <xf numFmtId="49" fontId="23" fillId="0" borderId="0" xfId="61" applyNumberFormat="1" applyFont="1" applyFill="1" applyBorder="1" applyAlignment="1">
      <alignment horizontal="center" vertical="center"/>
      <protection/>
    </xf>
    <xf numFmtId="184" fontId="13" fillId="0" borderId="14" xfId="61" applyNumberFormat="1" applyFont="1" applyFill="1" applyBorder="1" applyAlignment="1">
      <alignment horizontal="center" vertical="center" wrapText="1"/>
      <protection/>
    </xf>
    <xf numFmtId="184" fontId="13" fillId="0" borderId="10" xfId="61" applyNumberFormat="1" applyFont="1" applyFill="1" applyBorder="1" applyAlignment="1">
      <alignment horizontal="center" vertical="center" wrapText="1"/>
      <protection/>
    </xf>
    <xf numFmtId="184" fontId="13" fillId="0" borderId="13" xfId="61" applyNumberFormat="1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left"/>
    </xf>
    <xf numFmtId="49" fontId="23" fillId="0" borderId="15" xfId="61" applyNumberFormat="1" applyFont="1" applyFill="1" applyBorder="1" applyAlignment="1">
      <alignment horizontal="distributed" vertical="center"/>
      <protection/>
    </xf>
    <xf numFmtId="183" fontId="12" fillId="0" borderId="23" xfId="61" applyNumberFormat="1" applyFont="1" applyBorder="1" applyAlignment="1">
      <alignment horizontal="center" vertical="center"/>
      <protection/>
    </xf>
    <xf numFmtId="0" fontId="12" fillId="0" borderId="23" xfId="0" applyFont="1" applyBorder="1" applyAlignment="1">
      <alignment horizontal="center" vertical="center"/>
    </xf>
    <xf numFmtId="183" fontId="12" fillId="0" borderId="23" xfId="61" applyNumberFormat="1" applyFont="1" applyBorder="1" applyAlignment="1">
      <alignment horizontal="center" vertical="center"/>
      <protection/>
    </xf>
    <xf numFmtId="49" fontId="12" fillId="0" borderId="0" xfId="61" applyNumberFormat="1" applyFont="1" applyFill="1" applyBorder="1" applyAlignment="1">
      <alignment horizontal="center" vertical="center" wrapText="1"/>
      <protection/>
    </xf>
    <xf numFmtId="49" fontId="7" fillId="0" borderId="0" xfId="61" applyNumberFormat="1" applyFont="1" applyFill="1" applyBorder="1" applyAlignment="1">
      <alignment vertical="center"/>
      <protection/>
    </xf>
    <xf numFmtId="49" fontId="12" fillId="0" borderId="21" xfId="61" applyNumberFormat="1" applyFont="1" applyBorder="1" applyAlignment="1">
      <alignment horizontal="distributed" vertical="center"/>
      <protection/>
    </xf>
    <xf numFmtId="0" fontId="12" fillId="0" borderId="23" xfId="0" applyFont="1" applyBorder="1" applyAlignment="1">
      <alignment horizontal="distributed" vertical="center"/>
    </xf>
    <xf numFmtId="183" fontId="25" fillId="0" borderId="23" xfId="61" applyNumberFormat="1" applyFont="1" applyFill="1" applyBorder="1" applyAlignment="1">
      <alignment horizontal="center" vertical="center"/>
      <protection/>
    </xf>
    <xf numFmtId="49" fontId="7" fillId="0" borderId="0" xfId="61" applyNumberFormat="1" applyFont="1" applyFill="1" applyBorder="1" applyAlignment="1">
      <alignment horizontal="distributed" vertical="top"/>
      <protection/>
    </xf>
    <xf numFmtId="49" fontId="17" fillId="0" borderId="15" xfId="61" applyNumberFormat="1" applyFont="1" applyFill="1" applyBorder="1" applyAlignment="1">
      <alignment horizontal="right" vertical="top"/>
      <protection/>
    </xf>
    <xf numFmtId="49" fontId="17" fillId="0" borderId="15" xfId="61" applyNumberFormat="1" applyFont="1" applyFill="1" applyBorder="1" applyAlignment="1">
      <alignment horizontal="left" vertical="top"/>
      <protection/>
    </xf>
    <xf numFmtId="49" fontId="7" fillId="0" borderId="12" xfId="61" applyNumberFormat="1" applyFont="1" applyFill="1" applyBorder="1" applyAlignment="1">
      <alignment horizontal="center" vertical="center"/>
      <protection/>
    </xf>
    <xf numFmtId="49" fontId="7" fillId="0" borderId="24" xfId="61" applyNumberFormat="1" applyFont="1" applyFill="1" applyBorder="1" applyAlignment="1">
      <alignment horizontal="center" vertical="center"/>
      <protection/>
    </xf>
    <xf numFmtId="49" fontId="7" fillId="0" borderId="16" xfId="61" applyNumberFormat="1" applyFont="1" applyFill="1" applyBorder="1" applyAlignment="1">
      <alignment horizontal="center" vertical="center"/>
      <protection/>
    </xf>
    <xf numFmtId="49" fontId="7" fillId="0" borderId="21" xfId="61" applyNumberFormat="1" applyFont="1" applyFill="1" applyBorder="1" applyAlignment="1">
      <alignment horizontal="center" vertical="center"/>
      <protection/>
    </xf>
    <xf numFmtId="49" fontId="7" fillId="0" borderId="23" xfId="61" applyNumberFormat="1" applyFont="1" applyFill="1" applyBorder="1" applyAlignment="1">
      <alignment horizontal="center" vertical="center"/>
      <protection/>
    </xf>
    <xf numFmtId="49" fontId="7" fillId="0" borderId="22" xfId="61" applyNumberFormat="1" applyFont="1" applyFill="1" applyBorder="1" applyAlignment="1">
      <alignment horizontal="center" vertical="center"/>
      <protection/>
    </xf>
    <xf numFmtId="49" fontId="10" fillId="0" borderId="23" xfId="61" applyNumberFormat="1" applyFont="1" applyFill="1" applyBorder="1" applyAlignment="1">
      <alignment horizontal="center" vertical="center"/>
      <protection/>
    </xf>
    <xf numFmtId="38" fontId="7" fillId="0" borderId="23" xfId="49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top"/>
    </xf>
    <xf numFmtId="187" fontId="7" fillId="0" borderId="0" xfId="61" applyNumberFormat="1" applyFont="1" applyFill="1" applyBorder="1" applyAlignment="1">
      <alignment horizontal="distributed" vertical="distributed"/>
      <protection/>
    </xf>
    <xf numFmtId="187" fontId="7" fillId="0" borderId="11" xfId="61" applyNumberFormat="1" applyFont="1" applyFill="1" applyBorder="1" applyAlignment="1">
      <alignment horizontal="distributed" vertical="distributed"/>
      <protection/>
    </xf>
    <xf numFmtId="49" fontId="7" fillId="0" borderId="0" xfId="61" applyNumberFormat="1" applyFont="1" applyFill="1" applyBorder="1" applyAlignment="1">
      <alignment horizontal="center"/>
      <protection/>
    </xf>
    <xf numFmtId="49" fontId="7" fillId="0" borderId="11" xfId="61" applyNumberFormat="1" applyFont="1" applyFill="1" applyBorder="1" applyAlignment="1">
      <alignment horizontal="center"/>
      <protection/>
    </xf>
    <xf numFmtId="49" fontId="6" fillId="0" borderId="15" xfId="61" applyNumberFormat="1" applyFont="1" applyFill="1" applyBorder="1" applyAlignment="1">
      <alignment horizontal="center" vertical="center" wrapText="1"/>
      <protection/>
    </xf>
    <xf numFmtId="49" fontId="6" fillId="0" borderId="17" xfId="61" applyNumberFormat="1" applyFont="1" applyFill="1" applyBorder="1" applyAlignment="1">
      <alignment horizontal="center" vertical="center" wrapText="1"/>
      <protection/>
    </xf>
    <xf numFmtId="187" fontId="7" fillId="0" borderId="0" xfId="61" applyNumberFormat="1" applyFont="1" applyFill="1" applyBorder="1" applyAlignment="1">
      <alignment horizontal="distributed" vertical="center"/>
      <protection/>
    </xf>
    <xf numFmtId="187" fontId="7" fillId="0" borderId="11" xfId="61" applyNumberFormat="1" applyFont="1" applyFill="1" applyBorder="1" applyAlignment="1">
      <alignment horizontal="distributed" vertical="center"/>
      <protection/>
    </xf>
    <xf numFmtId="49" fontId="7" fillId="0" borderId="0" xfId="61" applyNumberFormat="1" applyFont="1" applyFill="1" applyBorder="1" applyAlignment="1">
      <alignment horizontal="distributed" vertical="center"/>
      <protection/>
    </xf>
    <xf numFmtId="0" fontId="7" fillId="0" borderId="0" xfId="0" applyFont="1" applyFill="1" applyAlignment="1">
      <alignment horizontal="distributed" vertical="center"/>
    </xf>
    <xf numFmtId="0" fontId="0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R20"/>
  <sheetViews>
    <sheetView view="pageBreakPreview" zoomScale="60" zoomScalePageLayoutView="0" workbookViewId="0" topLeftCell="A1">
      <pane xSplit="19920" topLeftCell="AH1" activePane="topLeft" state="split"/>
      <selection pane="topLeft" activeCell="F2" sqref="F2:S2"/>
      <selection pane="topRight" activeCell="AJ23" sqref="AJ23"/>
    </sheetView>
  </sheetViews>
  <sheetFormatPr defaultColWidth="9.00390625" defaultRowHeight="12"/>
  <cols>
    <col min="1" max="1" width="4.50390625" style="0" customWidth="1"/>
    <col min="4" max="4" width="19.375" style="0" customWidth="1"/>
    <col min="5" max="5" width="2.00390625" style="0" customWidth="1"/>
    <col min="6" max="6" width="14.50390625" style="0" bestFit="1" customWidth="1"/>
    <col min="7" max="7" width="14.875" style="0" customWidth="1"/>
    <col min="8" max="10" width="17.125" style="0" customWidth="1"/>
    <col min="11" max="14" width="12.50390625" style="0" bestFit="1" customWidth="1"/>
    <col min="15" max="15" width="9.875" style="0" bestFit="1" customWidth="1"/>
    <col min="16" max="16" width="14.50390625" style="0" bestFit="1" customWidth="1"/>
    <col min="17" max="17" width="14.875" style="0" customWidth="1"/>
    <col min="18" max="20" width="17.125" style="0" customWidth="1"/>
    <col min="21" max="23" width="12.50390625" style="0" bestFit="1" customWidth="1"/>
    <col min="24" max="25" width="9.875" style="0" bestFit="1" customWidth="1"/>
    <col min="26" max="26" width="14.50390625" style="0" bestFit="1" customWidth="1"/>
    <col min="27" max="27" width="14.875" style="0" customWidth="1"/>
    <col min="28" max="30" width="17.125" style="0" customWidth="1"/>
    <col min="31" max="33" width="9.875" style="0" bestFit="1" customWidth="1"/>
    <col min="34" max="34" width="12.50390625" style="0" bestFit="1" customWidth="1"/>
    <col min="35" max="35" width="9.875" style="0" bestFit="1" customWidth="1"/>
  </cols>
  <sheetData>
    <row r="1" s="6" customFormat="1" ht="8.25" customHeight="1"/>
    <row r="2" spans="1:70" s="150" customFormat="1" ht="34.5" customHeight="1">
      <c r="A2" s="147"/>
      <c r="B2" s="147"/>
      <c r="C2" s="147"/>
      <c r="D2" s="147"/>
      <c r="E2" s="147"/>
      <c r="F2" s="250" t="s">
        <v>244</v>
      </c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148"/>
      <c r="U2" s="249" t="s">
        <v>245</v>
      </c>
      <c r="V2" s="249"/>
      <c r="W2" s="249"/>
      <c r="X2" s="249"/>
      <c r="Y2" s="249"/>
      <c r="Z2" s="249"/>
      <c r="AA2" s="249"/>
      <c r="AB2" s="149"/>
      <c r="AF2" s="151"/>
      <c r="AG2" s="152"/>
      <c r="AH2" s="152"/>
      <c r="AI2" s="152"/>
      <c r="AJ2" s="153"/>
      <c r="AK2" s="154"/>
      <c r="AL2" s="154"/>
      <c r="AM2" s="154"/>
      <c r="AN2" s="154"/>
      <c r="AO2" s="155"/>
      <c r="AP2" s="155"/>
      <c r="AQ2" s="155"/>
      <c r="AR2" s="155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</row>
    <row r="3" spans="1:70" s="34" customFormat="1" ht="12.75" customHeight="1">
      <c r="A3" s="54"/>
      <c r="B3" s="54"/>
      <c r="C3" s="54"/>
      <c r="D3" s="55"/>
      <c r="E3" s="54"/>
      <c r="F3" s="54"/>
      <c r="G3" s="56"/>
      <c r="H3" s="56"/>
      <c r="I3" s="57"/>
      <c r="J3" s="57"/>
      <c r="K3" s="57"/>
      <c r="L3" s="57"/>
      <c r="M3" s="57"/>
      <c r="N3" s="57"/>
      <c r="O3" s="58"/>
      <c r="P3" s="56"/>
      <c r="Q3" s="56"/>
      <c r="R3" s="56"/>
      <c r="S3" s="57"/>
      <c r="T3" s="57"/>
      <c r="U3" s="57"/>
      <c r="V3" s="57"/>
      <c r="W3" s="57"/>
      <c r="X3" s="59"/>
      <c r="Y3" s="59"/>
      <c r="Z3" s="56"/>
      <c r="AA3" s="56"/>
      <c r="AB3" s="56"/>
      <c r="AC3" s="57"/>
      <c r="AD3" s="57"/>
      <c r="AE3" s="59"/>
      <c r="AF3" s="59"/>
      <c r="AG3" s="57"/>
      <c r="AH3" s="57"/>
      <c r="AI3" s="57"/>
      <c r="AJ3" s="54"/>
      <c r="AK3" s="54"/>
      <c r="AL3" s="54"/>
      <c r="AM3" s="54"/>
      <c r="AN3" s="54"/>
      <c r="AO3" s="54"/>
      <c r="AP3" s="54"/>
      <c r="AQ3" s="54"/>
      <c r="AR3" s="54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</row>
    <row r="4" spans="1:44" s="161" customFormat="1" ht="33" customHeight="1">
      <c r="A4" s="243"/>
      <c r="B4" s="243"/>
      <c r="C4" s="243"/>
      <c r="D4" s="243"/>
      <c r="E4" s="157"/>
      <c r="F4" s="244" t="s">
        <v>47</v>
      </c>
      <c r="G4" s="244"/>
      <c r="H4" s="244"/>
      <c r="I4" s="244"/>
      <c r="J4" s="244"/>
      <c r="K4" s="244"/>
      <c r="L4" s="244"/>
      <c r="M4" s="244"/>
      <c r="N4" s="244"/>
      <c r="O4" s="158"/>
      <c r="P4" s="245" t="s">
        <v>48</v>
      </c>
      <c r="Q4" s="246"/>
      <c r="R4" s="246"/>
      <c r="S4" s="246"/>
      <c r="T4" s="246"/>
      <c r="U4" s="246"/>
      <c r="V4" s="246"/>
      <c r="W4" s="246"/>
      <c r="X4" s="246"/>
      <c r="Y4" s="247"/>
      <c r="Z4" s="248" t="s">
        <v>49</v>
      </c>
      <c r="AA4" s="248"/>
      <c r="AB4" s="248"/>
      <c r="AC4" s="248"/>
      <c r="AD4" s="248"/>
      <c r="AE4" s="248"/>
      <c r="AF4" s="248"/>
      <c r="AG4" s="248"/>
      <c r="AH4" s="248"/>
      <c r="AI4" s="248"/>
      <c r="AJ4" s="159"/>
      <c r="AK4" s="159"/>
      <c r="AL4" s="159"/>
      <c r="AM4" s="159"/>
      <c r="AN4" s="159"/>
      <c r="AO4" s="159"/>
      <c r="AP4" s="159"/>
      <c r="AQ4" s="159"/>
      <c r="AR4" s="160"/>
    </row>
    <row r="5" spans="1:44" s="34" customFormat="1" ht="33" customHeight="1">
      <c r="A5" s="253" t="s">
        <v>50</v>
      </c>
      <c r="B5" s="253"/>
      <c r="C5" s="253"/>
      <c r="D5" s="253"/>
      <c r="E5" s="62"/>
      <c r="F5" s="251" t="s">
        <v>111</v>
      </c>
      <c r="G5" s="258" t="s">
        <v>107</v>
      </c>
      <c r="H5" s="259"/>
      <c r="I5" s="259"/>
      <c r="J5" s="260"/>
      <c r="K5" s="251" t="s">
        <v>108</v>
      </c>
      <c r="L5" s="232" t="s">
        <v>109</v>
      </c>
      <c r="M5" s="232" t="s">
        <v>110</v>
      </c>
      <c r="N5" s="232" t="s">
        <v>179</v>
      </c>
      <c r="O5" s="236" t="s">
        <v>180</v>
      </c>
      <c r="P5" s="251" t="s">
        <v>112</v>
      </c>
      <c r="Q5" s="238" t="s">
        <v>107</v>
      </c>
      <c r="R5" s="239"/>
      <c r="S5" s="239"/>
      <c r="T5" s="240"/>
      <c r="U5" s="251" t="s">
        <v>108</v>
      </c>
      <c r="V5" s="232" t="s">
        <v>109</v>
      </c>
      <c r="W5" s="232" t="s">
        <v>110</v>
      </c>
      <c r="X5" s="232" t="s">
        <v>179</v>
      </c>
      <c r="Y5" s="236" t="s">
        <v>180</v>
      </c>
      <c r="Z5" s="251" t="s">
        <v>111</v>
      </c>
      <c r="AA5" s="238" t="s">
        <v>107</v>
      </c>
      <c r="AB5" s="239"/>
      <c r="AC5" s="239"/>
      <c r="AD5" s="240"/>
      <c r="AE5" s="251" t="s">
        <v>108</v>
      </c>
      <c r="AF5" s="232" t="s">
        <v>109</v>
      </c>
      <c r="AG5" s="232" t="s">
        <v>110</v>
      </c>
      <c r="AH5" s="232" t="s">
        <v>179</v>
      </c>
      <c r="AI5" s="234" t="s">
        <v>180</v>
      </c>
      <c r="AJ5" s="54"/>
      <c r="AK5" s="54"/>
      <c r="AL5" s="54"/>
      <c r="AM5" s="54"/>
      <c r="AN5" s="54"/>
      <c r="AO5" s="54"/>
      <c r="AP5" s="54"/>
      <c r="AQ5" s="54"/>
      <c r="AR5" s="61"/>
    </row>
    <row r="6" spans="1:44" s="34" customFormat="1" ht="69" customHeight="1">
      <c r="A6" s="254"/>
      <c r="B6" s="254"/>
      <c r="C6" s="254"/>
      <c r="D6" s="254"/>
      <c r="E6" s="255"/>
      <c r="F6" s="252"/>
      <c r="G6" s="162" t="s">
        <v>51</v>
      </c>
      <c r="H6" s="163" t="s">
        <v>165</v>
      </c>
      <c r="I6" s="164" t="s">
        <v>166</v>
      </c>
      <c r="J6" s="165" t="s">
        <v>167</v>
      </c>
      <c r="K6" s="256"/>
      <c r="L6" s="233"/>
      <c r="M6" s="233"/>
      <c r="N6" s="233"/>
      <c r="O6" s="237"/>
      <c r="P6" s="252"/>
      <c r="Q6" s="162" t="s">
        <v>51</v>
      </c>
      <c r="R6" s="163" t="s">
        <v>165</v>
      </c>
      <c r="S6" s="164" t="s">
        <v>166</v>
      </c>
      <c r="T6" s="165" t="s">
        <v>167</v>
      </c>
      <c r="U6" s="252"/>
      <c r="V6" s="233"/>
      <c r="W6" s="233"/>
      <c r="X6" s="233"/>
      <c r="Y6" s="237"/>
      <c r="Z6" s="252"/>
      <c r="AA6" s="162" t="s">
        <v>51</v>
      </c>
      <c r="AB6" s="163" t="s">
        <v>165</v>
      </c>
      <c r="AC6" s="164" t="s">
        <v>166</v>
      </c>
      <c r="AD6" s="165" t="s">
        <v>167</v>
      </c>
      <c r="AE6" s="252"/>
      <c r="AF6" s="233"/>
      <c r="AG6" s="233"/>
      <c r="AH6" s="233"/>
      <c r="AI6" s="235"/>
      <c r="AJ6" s="54"/>
      <c r="AK6" s="54"/>
      <c r="AL6" s="54"/>
      <c r="AM6" s="54"/>
      <c r="AN6" s="54"/>
      <c r="AO6" s="54"/>
      <c r="AP6" s="54"/>
      <c r="AQ6" s="54"/>
      <c r="AR6" s="61"/>
    </row>
    <row r="7" spans="1:44" s="144" customFormat="1" ht="36" customHeight="1">
      <c r="A7" s="139"/>
      <c r="B7" s="141" t="s">
        <v>53</v>
      </c>
      <c r="C7" s="140"/>
      <c r="D7" s="140"/>
      <c r="E7" s="142"/>
      <c r="F7" s="168">
        <f>SUM(F8:F19)</f>
        <v>50561</v>
      </c>
      <c r="G7" s="169">
        <f aca="true" t="shared" si="0" ref="G7:AD7">SUM(G8:G19)</f>
        <v>38172</v>
      </c>
      <c r="H7" s="169">
        <f t="shared" si="0"/>
        <v>25627</v>
      </c>
      <c r="I7" s="169">
        <f t="shared" si="0"/>
        <v>1212</v>
      </c>
      <c r="J7" s="169">
        <f t="shared" si="0"/>
        <v>11333</v>
      </c>
      <c r="K7" s="169">
        <f t="shared" si="0"/>
        <v>3372</v>
      </c>
      <c r="L7" s="169">
        <f t="shared" si="0"/>
        <v>1200</v>
      </c>
      <c r="M7" s="169">
        <f t="shared" si="0"/>
        <v>4272</v>
      </c>
      <c r="N7" s="169">
        <f t="shared" si="0"/>
        <v>3023</v>
      </c>
      <c r="O7" s="169">
        <f t="shared" si="0"/>
        <v>112</v>
      </c>
      <c r="P7" s="169">
        <f t="shared" si="0"/>
        <v>29145</v>
      </c>
      <c r="Q7" s="169">
        <f t="shared" si="0"/>
        <v>18423</v>
      </c>
      <c r="R7" s="169">
        <f t="shared" si="0"/>
        <v>17797</v>
      </c>
      <c r="S7" s="169">
        <f t="shared" si="0"/>
        <v>626</v>
      </c>
      <c r="T7" s="169">
        <f t="shared" si="0"/>
        <v>2744</v>
      </c>
      <c r="U7" s="169">
        <f t="shared" si="0"/>
        <v>2450</v>
      </c>
      <c r="V7" s="169">
        <f t="shared" si="0"/>
        <v>1047</v>
      </c>
      <c r="W7" s="169">
        <f t="shared" si="0"/>
        <v>3520</v>
      </c>
      <c r="X7" s="169">
        <f t="shared" si="0"/>
        <v>707</v>
      </c>
      <c r="Y7" s="169">
        <f t="shared" si="0"/>
        <v>5</v>
      </c>
      <c r="Z7" s="169">
        <f>SUM(Z8:Z19)</f>
        <v>21416</v>
      </c>
      <c r="AA7" s="170">
        <f>SUM(AB7:AD7)</f>
        <v>17005</v>
      </c>
      <c r="AB7" s="169">
        <f t="shared" si="0"/>
        <v>7830</v>
      </c>
      <c r="AC7" s="169">
        <f t="shared" si="0"/>
        <v>586</v>
      </c>
      <c r="AD7" s="169">
        <f t="shared" si="0"/>
        <v>8589</v>
      </c>
      <c r="AE7" s="169">
        <f>SUM(AE8:AE19)</f>
        <v>922</v>
      </c>
      <c r="AF7" s="169">
        <f>SUM(AF8:AF19)</f>
        <v>153</v>
      </c>
      <c r="AG7" s="169">
        <f>SUM(AG8:AG19)</f>
        <v>752</v>
      </c>
      <c r="AH7" s="169">
        <f>SUM(AH8:AH19)</f>
        <v>2316</v>
      </c>
      <c r="AI7" s="170">
        <f>SUM(AI8:AI19)</f>
        <v>107</v>
      </c>
      <c r="AJ7" s="143"/>
      <c r="AK7" s="143"/>
      <c r="AL7" s="143"/>
      <c r="AM7" s="143"/>
      <c r="AN7" s="143"/>
      <c r="AO7" s="143"/>
      <c r="AP7" s="143"/>
      <c r="AQ7" s="143"/>
      <c r="AR7" s="142"/>
    </row>
    <row r="8" spans="1:44" s="144" customFormat="1" ht="36" customHeight="1">
      <c r="A8" s="166" t="s">
        <v>54</v>
      </c>
      <c r="B8" s="241" t="s">
        <v>168</v>
      </c>
      <c r="C8" s="241"/>
      <c r="D8" s="241"/>
      <c r="E8" s="145"/>
      <c r="F8" s="168">
        <v>1102</v>
      </c>
      <c r="G8" s="171">
        <f>SUM(H8:J8)</f>
        <v>192</v>
      </c>
      <c r="H8" s="171">
        <v>190</v>
      </c>
      <c r="I8" s="172" t="s">
        <v>11</v>
      </c>
      <c r="J8" s="173">
        <v>2</v>
      </c>
      <c r="K8" s="173">
        <v>825</v>
      </c>
      <c r="L8" s="173">
        <v>84</v>
      </c>
      <c r="M8" s="172" t="s">
        <v>11</v>
      </c>
      <c r="N8" s="173">
        <v>1</v>
      </c>
      <c r="O8" s="172" t="s">
        <v>11</v>
      </c>
      <c r="P8" s="171">
        <v>948</v>
      </c>
      <c r="Q8" s="171">
        <f>SUM(R8:S8)</f>
        <v>177</v>
      </c>
      <c r="R8" s="171">
        <v>177</v>
      </c>
      <c r="S8" s="172" t="s">
        <v>11</v>
      </c>
      <c r="T8" s="173">
        <v>2</v>
      </c>
      <c r="U8" s="173">
        <v>698</v>
      </c>
      <c r="V8" s="173">
        <v>70</v>
      </c>
      <c r="W8" s="174" t="s">
        <v>11</v>
      </c>
      <c r="X8" s="174">
        <v>1</v>
      </c>
      <c r="Y8" s="174" t="s">
        <v>11</v>
      </c>
      <c r="Z8" s="171">
        <v>154</v>
      </c>
      <c r="AA8" s="170">
        <f aca="true" t="shared" si="1" ref="AA8:AA19">SUM(AB8:AD8)</f>
        <v>13</v>
      </c>
      <c r="AB8" s="171">
        <v>13</v>
      </c>
      <c r="AC8" s="174" t="s">
        <v>11</v>
      </c>
      <c r="AD8" s="174" t="s">
        <v>11</v>
      </c>
      <c r="AE8" s="174">
        <v>127</v>
      </c>
      <c r="AF8" s="174">
        <v>14</v>
      </c>
      <c r="AG8" s="174" t="s">
        <v>11</v>
      </c>
      <c r="AH8" s="174" t="s">
        <v>11</v>
      </c>
      <c r="AI8" s="174" t="s">
        <v>11</v>
      </c>
      <c r="AJ8" s="143"/>
      <c r="AK8" s="143"/>
      <c r="AL8" s="143"/>
      <c r="AM8" s="143"/>
      <c r="AN8" s="143"/>
      <c r="AO8" s="143"/>
      <c r="AP8" s="143"/>
      <c r="AQ8" s="143"/>
      <c r="AR8" s="142"/>
    </row>
    <row r="9" spans="1:44" s="144" customFormat="1" ht="36" customHeight="1">
      <c r="A9" s="166" t="s">
        <v>55</v>
      </c>
      <c r="B9" s="242" t="s">
        <v>169</v>
      </c>
      <c r="C9" s="242"/>
      <c r="D9" s="242"/>
      <c r="E9" s="145"/>
      <c r="F9" s="168">
        <v>5433</v>
      </c>
      <c r="G9" s="171">
        <f aca="true" t="shared" si="2" ref="G9:G19">SUM(H9:J9)</f>
        <v>4580</v>
      </c>
      <c r="H9" s="171">
        <v>3715</v>
      </c>
      <c r="I9" s="173">
        <v>40</v>
      </c>
      <c r="J9" s="173">
        <v>825</v>
      </c>
      <c r="K9" s="173">
        <v>223</v>
      </c>
      <c r="L9" s="173">
        <v>174</v>
      </c>
      <c r="M9" s="173">
        <v>396</v>
      </c>
      <c r="N9" s="173">
        <v>59</v>
      </c>
      <c r="O9" s="172" t="s">
        <v>11</v>
      </c>
      <c r="P9" s="171">
        <v>2518</v>
      </c>
      <c r="Q9" s="171">
        <f aca="true" t="shared" si="3" ref="Q9:Q19">SUM(R9:S9)</f>
        <v>1787</v>
      </c>
      <c r="R9" s="171">
        <v>1766</v>
      </c>
      <c r="S9" s="173">
        <v>21</v>
      </c>
      <c r="T9" s="173">
        <v>107</v>
      </c>
      <c r="U9" s="173">
        <v>185</v>
      </c>
      <c r="V9" s="173">
        <v>148</v>
      </c>
      <c r="W9" s="173">
        <v>271</v>
      </c>
      <c r="X9" s="174">
        <v>20</v>
      </c>
      <c r="Y9" s="174" t="s">
        <v>11</v>
      </c>
      <c r="Z9" s="171">
        <v>2915</v>
      </c>
      <c r="AA9" s="170">
        <f t="shared" si="1"/>
        <v>2686</v>
      </c>
      <c r="AB9" s="171">
        <v>1949</v>
      </c>
      <c r="AC9" s="173">
        <v>19</v>
      </c>
      <c r="AD9" s="173">
        <v>718</v>
      </c>
      <c r="AE9" s="174">
        <v>38</v>
      </c>
      <c r="AF9" s="174">
        <v>26</v>
      </c>
      <c r="AG9" s="173">
        <v>125</v>
      </c>
      <c r="AH9" s="173">
        <v>39</v>
      </c>
      <c r="AI9" s="174" t="s">
        <v>11</v>
      </c>
      <c r="AJ9" s="143"/>
      <c r="AK9" s="143"/>
      <c r="AL9" s="143"/>
      <c r="AM9" s="143"/>
      <c r="AN9" s="143"/>
      <c r="AO9" s="143"/>
      <c r="AP9" s="143"/>
      <c r="AQ9" s="143"/>
      <c r="AR9" s="142"/>
    </row>
    <row r="10" spans="1:44" s="144" customFormat="1" ht="36" customHeight="1">
      <c r="A10" s="166" t="s">
        <v>56</v>
      </c>
      <c r="B10" s="241" t="s">
        <v>57</v>
      </c>
      <c r="C10" s="241"/>
      <c r="D10" s="241"/>
      <c r="E10" s="145"/>
      <c r="F10" s="168">
        <v>7998</v>
      </c>
      <c r="G10" s="171">
        <f t="shared" si="2"/>
        <v>7046</v>
      </c>
      <c r="H10" s="171">
        <v>5010</v>
      </c>
      <c r="I10" s="173">
        <v>165</v>
      </c>
      <c r="J10" s="173">
        <v>1871</v>
      </c>
      <c r="K10" s="173">
        <v>564</v>
      </c>
      <c r="L10" s="173">
        <v>8</v>
      </c>
      <c r="M10" s="173">
        <v>25</v>
      </c>
      <c r="N10" s="173">
        <v>354</v>
      </c>
      <c r="O10" s="172" t="s">
        <v>11</v>
      </c>
      <c r="P10" s="171">
        <v>2792</v>
      </c>
      <c r="Q10" s="171">
        <f t="shared" si="3"/>
        <v>2452</v>
      </c>
      <c r="R10" s="171">
        <v>2419</v>
      </c>
      <c r="S10" s="173">
        <v>33</v>
      </c>
      <c r="T10" s="173">
        <v>217</v>
      </c>
      <c r="U10" s="173">
        <v>100</v>
      </c>
      <c r="V10" s="173">
        <v>5</v>
      </c>
      <c r="W10" s="173">
        <v>8</v>
      </c>
      <c r="X10" s="174">
        <v>10</v>
      </c>
      <c r="Y10" s="174" t="s">
        <v>11</v>
      </c>
      <c r="Z10" s="171">
        <v>5206</v>
      </c>
      <c r="AA10" s="170">
        <f t="shared" si="1"/>
        <v>4377</v>
      </c>
      <c r="AB10" s="171">
        <v>2591</v>
      </c>
      <c r="AC10" s="173">
        <v>132</v>
      </c>
      <c r="AD10" s="173">
        <v>1654</v>
      </c>
      <c r="AE10" s="174">
        <v>464</v>
      </c>
      <c r="AF10" s="174">
        <v>3</v>
      </c>
      <c r="AG10" s="173">
        <v>17</v>
      </c>
      <c r="AH10" s="173">
        <v>344</v>
      </c>
      <c r="AI10" s="174" t="s">
        <v>11</v>
      </c>
      <c r="AJ10" s="143"/>
      <c r="AK10" s="143"/>
      <c r="AL10" s="143"/>
      <c r="AM10" s="143"/>
      <c r="AN10" s="143"/>
      <c r="AO10" s="143"/>
      <c r="AP10" s="143"/>
      <c r="AQ10" s="143"/>
      <c r="AR10" s="142"/>
    </row>
    <row r="11" spans="1:44" s="144" customFormat="1" ht="36" customHeight="1">
      <c r="A11" s="166" t="s">
        <v>58</v>
      </c>
      <c r="B11" s="241" t="s">
        <v>59</v>
      </c>
      <c r="C11" s="241"/>
      <c r="D11" s="241"/>
      <c r="E11" s="145"/>
      <c r="F11" s="168">
        <v>5613</v>
      </c>
      <c r="G11" s="171">
        <f t="shared" si="2"/>
        <v>4320</v>
      </c>
      <c r="H11" s="171">
        <v>2648</v>
      </c>
      <c r="I11" s="173">
        <v>77</v>
      </c>
      <c r="J11" s="173">
        <v>1595</v>
      </c>
      <c r="K11" s="173">
        <v>503</v>
      </c>
      <c r="L11" s="173">
        <v>97</v>
      </c>
      <c r="M11" s="173">
        <v>431</v>
      </c>
      <c r="N11" s="173">
        <v>260</v>
      </c>
      <c r="O11" s="172" t="s">
        <v>11</v>
      </c>
      <c r="P11" s="171">
        <v>3085</v>
      </c>
      <c r="Q11" s="171">
        <f t="shared" si="3"/>
        <v>1951</v>
      </c>
      <c r="R11" s="171">
        <v>1933</v>
      </c>
      <c r="S11" s="173">
        <v>18</v>
      </c>
      <c r="T11" s="173">
        <v>305</v>
      </c>
      <c r="U11" s="173">
        <v>399</v>
      </c>
      <c r="V11" s="173">
        <v>78</v>
      </c>
      <c r="W11" s="173">
        <v>308</v>
      </c>
      <c r="X11" s="174">
        <v>42</v>
      </c>
      <c r="Y11" s="174" t="s">
        <v>11</v>
      </c>
      <c r="Z11" s="171">
        <v>2528</v>
      </c>
      <c r="AA11" s="170">
        <f t="shared" si="1"/>
        <v>2064</v>
      </c>
      <c r="AB11" s="171">
        <v>715</v>
      </c>
      <c r="AC11" s="173">
        <v>59</v>
      </c>
      <c r="AD11" s="173">
        <v>1290</v>
      </c>
      <c r="AE11" s="174">
        <v>104</v>
      </c>
      <c r="AF11" s="174">
        <v>19</v>
      </c>
      <c r="AG11" s="173">
        <v>123</v>
      </c>
      <c r="AH11" s="173">
        <v>218</v>
      </c>
      <c r="AI11" s="174" t="s">
        <v>11</v>
      </c>
      <c r="AJ11" s="143"/>
      <c r="AK11" s="143"/>
      <c r="AL11" s="143"/>
      <c r="AM11" s="143"/>
      <c r="AN11" s="143"/>
      <c r="AO11" s="143"/>
      <c r="AP11" s="143"/>
      <c r="AQ11" s="143"/>
      <c r="AR11" s="142"/>
    </row>
    <row r="12" spans="1:44" s="144" customFormat="1" ht="36" customHeight="1">
      <c r="A12" s="166" t="s">
        <v>60</v>
      </c>
      <c r="B12" s="241" t="s">
        <v>61</v>
      </c>
      <c r="C12" s="241"/>
      <c r="D12" s="241"/>
      <c r="E12" s="145"/>
      <c r="F12" s="168">
        <v>5258</v>
      </c>
      <c r="G12" s="171">
        <f t="shared" si="2"/>
        <v>4126</v>
      </c>
      <c r="H12" s="171">
        <v>1863</v>
      </c>
      <c r="I12" s="173">
        <v>66</v>
      </c>
      <c r="J12" s="173">
        <v>2197</v>
      </c>
      <c r="K12" s="173">
        <v>134</v>
      </c>
      <c r="L12" s="173">
        <v>212</v>
      </c>
      <c r="M12" s="173">
        <v>425</v>
      </c>
      <c r="N12" s="173">
        <v>361</v>
      </c>
      <c r="O12" s="172" t="s">
        <v>11</v>
      </c>
      <c r="P12" s="171">
        <v>1481</v>
      </c>
      <c r="Q12" s="171">
        <f t="shared" si="3"/>
        <v>700</v>
      </c>
      <c r="R12" s="171">
        <v>679</v>
      </c>
      <c r="S12" s="173">
        <v>21</v>
      </c>
      <c r="T12" s="173">
        <v>290</v>
      </c>
      <c r="U12" s="173">
        <v>75</v>
      </c>
      <c r="V12" s="173">
        <v>143</v>
      </c>
      <c r="W12" s="173">
        <v>208</v>
      </c>
      <c r="X12" s="174">
        <v>65</v>
      </c>
      <c r="Y12" s="174" t="s">
        <v>11</v>
      </c>
      <c r="Z12" s="171">
        <v>3777</v>
      </c>
      <c r="AA12" s="170">
        <f t="shared" si="1"/>
        <v>3136</v>
      </c>
      <c r="AB12" s="171">
        <v>1184</v>
      </c>
      <c r="AC12" s="173">
        <v>45</v>
      </c>
      <c r="AD12" s="173">
        <v>1907</v>
      </c>
      <c r="AE12" s="174">
        <v>59</v>
      </c>
      <c r="AF12" s="174">
        <v>69</v>
      </c>
      <c r="AG12" s="173">
        <v>217</v>
      </c>
      <c r="AH12" s="173">
        <v>296</v>
      </c>
      <c r="AI12" s="174" t="s">
        <v>11</v>
      </c>
      <c r="AJ12" s="143"/>
      <c r="AK12" s="143"/>
      <c r="AL12" s="143"/>
      <c r="AM12" s="143"/>
      <c r="AN12" s="143"/>
      <c r="AO12" s="143"/>
      <c r="AP12" s="143"/>
      <c r="AQ12" s="143"/>
      <c r="AR12" s="142"/>
    </row>
    <row r="13" spans="1:44" s="144" customFormat="1" ht="36" customHeight="1">
      <c r="A13" s="166" t="s">
        <v>62</v>
      </c>
      <c r="B13" s="241" t="s">
        <v>63</v>
      </c>
      <c r="C13" s="241"/>
      <c r="D13" s="241"/>
      <c r="E13" s="145"/>
      <c r="F13" s="168">
        <v>492</v>
      </c>
      <c r="G13" s="171">
        <f t="shared" si="2"/>
        <v>487</v>
      </c>
      <c r="H13" s="171">
        <v>408</v>
      </c>
      <c r="I13" s="172" t="s">
        <v>11</v>
      </c>
      <c r="J13" s="173">
        <v>79</v>
      </c>
      <c r="K13" s="173">
        <v>2</v>
      </c>
      <c r="L13" s="172" t="s">
        <v>11</v>
      </c>
      <c r="M13" s="173">
        <v>3</v>
      </c>
      <c r="N13" s="172" t="s">
        <v>11</v>
      </c>
      <c r="O13" s="172" t="s">
        <v>11</v>
      </c>
      <c r="P13" s="171">
        <v>456</v>
      </c>
      <c r="Q13" s="171">
        <f t="shared" si="3"/>
        <v>385</v>
      </c>
      <c r="R13" s="171">
        <v>385</v>
      </c>
      <c r="S13" s="172" t="s">
        <v>11</v>
      </c>
      <c r="T13" s="173">
        <v>66</v>
      </c>
      <c r="U13" s="173">
        <v>2</v>
      </c>
      <c r="V13" s="174" t="s">
        <v>11</v>
      </c>
      <c r="W13" s="173">
        <v>3</v>
      </c>
      <c r="X13" s="174" t="s">
        <v>11</v>
      </c>
      <c r="Y13" s="174" t="s">
        <v>11</v>
      </c>
      <c r="Z13" s="171">
        <v>36</v>
      </c>
      <c r="AA13" s="170">
        <f t="shared" si="1"/>
        <v>36</v>
      </c>
      <c r="AB13" s="171">
        <v>23</v>
      </c>
      <c r="AC13" s="174" t="s">
        <v>11</v>
      </c>
      <c r="AD13" s="173">
        <v>13</v>
      </c>
      <c r="AE13" s="174" t="s">
        <v>11</v>
      </c>
      <c r="AF13" s="174" t="s">
        <v>11</v>
      </c>
      <c r="AG13" s="174" t="s">
        <v>11</v>
      </c>
      <c r="AH13" s="174" t="s">
        <v>11</v>
      </c>
      <c r="AI13" s="174" t="s">
        <v>11</v>
      </c>
      <c r="AJ13" s="143"/>
      <c r="AK13" s="143"/>
      <c r="AL13" s="143"/>
      <c r="AM13" s="143"/>
      <c r="AN13" s="143"/>
      <c r="AO13" s="143"/>
      <c r="AP13" s="143"/>
      <c r="AQ13" s="143"/>
      <c r="AR13" s="142"/>
    </row>
    <row r="14" spans="1:44" s="144" customFormat="1" ht="36" customHeight="1">
      <c r="A14" s="166" t="s">
        <v>64</v>
      </c>
      <c r="B14" s="241" t="s">
        <v>170</v>
      </c>
      <c r="C14" s="241"/>
      <c r="D14" s="241"/>
      <c r="E14" s="145"/>
      <c r="F14" s="168">
        <v>3552</v>
      </c>
      <c r="G14" s="171">
        <f t="shared" si="2"/>
        <v>522</v>
      </c>
      <c r="H14" s="171">
        <v>269</v>
      </c>
      <c r="I14" s="173">
        <v>8</v>
      </c>
      <c r="J14" s="173">
        <v>245</v>
      </c>
      <c r="K14" s="173">
        <v>41</v>
      </c>
      <c r="L14" s="173">
        <v>202</v>
      </c>
      <c r="M14" s="173">
        <v>1331</v>
      </c>
      <c r="N14" s="173">
        <v>1453</v>
      </c>
      <c r="O14" s="172" t="s">
        <v>11</v>
      </c>
      <c r="P14" s="171">
        <v>2153</v>
      </c>
      <c r="Q14" s="171">
        <f t="shared" si="3"/>
        <v>252</v>
      </c>
      <c r="R14" s="171">
        <v>245</v>
      </c>
      <c r="S14" s="173">
        <v>7</v>
      </c>
      <c r="T14" s="173">
        <v>110</v>
      </c>
      <c r="U14" s="173">
        <v>32</v>
      </c>
      <c r="V14" s="173">
        <v>196</v>
      </c>
      <c r="W14" s="173">
        <v>1228</v>
      </c>
      <c r="X14" s="174">
        <v>333</v>
      </c>
      <c r="Y14" s="174" t="s">
        <v>11</v>
      </c>
      <c r="Z14" s="171">
        <v>1399</v>
      </c>
      <c r="AA14" s="170">
        <f t="shared" si="1"/>
        <v>160</v>
      </c>
      <c r="AB14" s="171">
        <v>24</v>
      </c>
      <c r="AC14" s="173">
        <v>1</v>
      </c>
      <c r="AD14" s="173">
        <v>135</v>
      </c>
      <c r="AE14" s="174">
        <v>9</v>
      </c>
      <c r="AF14" s="174">
        <v>6</v>
      </c>
      <c r="AG14" s="173">
        <v>103</v>
      </c>
      <c r="AH14" s="173">
        <v>1120</v>
      </c>
      <c r="AI14" s="174" t="s">
        <v>11</v>
      </c>
      <c r="AJ14" s="143"/>
      <c r="AK14" s="143"/>
      <c r="AL14" s="143"/>
      <c r="AM14" s="143"/>
      <c r="AN14" s="143"/>
      <c r="AO14" s="143"/>
      <c r="AP14" s="143"/>
      <c r="AQ14" s="143"/>
      <c r="AR14" s="142"/>
    </row>
    <row r="15" spans="1:44" s="144" customFormat="1" ht="36" customHeight="1">
      <c r="A15" s="166" t="s">
        <v>65</v>
      </c>
      <c r="B15" s="241" t="s">
        <v>174</v>
      </c>
      <c r="C15" s="241"/>
      <c r="D15" s="241"/>
      <c r="E15" s="145"/>
      <c r="F15" s="168">
        <v>11675</v>
      </c>
      <c r="G15" s="171">
        <f t="shared" si="2"/>
        <v>9802</v>
      </c>
      <c r="H15" s="171">
        <v>7073</v>
      </c>
      <c r="I15" s="173">
        <v>604</v>
      </c>
      <c r="J15" s="173">
        <v>2125</v>
      </c>
      <c r="K15" s="173">
        <v>631</v>
      </c>
      <c r="L15" s="173">
        <v>192</v>
      </c>
      <c r="M15" s="173">
        <v>682</v>
      </c>
      <c r="N15" s="173">
        <v>261</v>
      </c>
      <c r="O15" s="172">
        <v>104</v>
      </c>
      <c r="P15" s="171">
        <v>8524</v>
      </c>
      <c r="Q15" s="171">
        <f t="shared" si="3"/>
        <v>6417</v>
      </c>
      <c r="R15" s="171">
        <v>6063</v>
      </c>
      <c r="S15" s="173">
        <v>354</v>
      </c>
      <c r="T15" s="173">
        <v>630</v>
      </c>
      <c r="U15" s="173">
        <v>551</v>
      </c>
      <c r="V15" s="173">
        <v>182</v>
      </c>
      <c r="W15" s="173">
        <v>630</v>
      </c>
      <c r="X15" s="174">
        <v>106</v>
      </c>
      <c r="Y15" s="174">
        <v>5</v>
      </c>
      <c r="Z15" s="171">
        <v>3151</v>
      </c>
      <c r="AA15" s="170">
        <f t="shared" si="1"/>
        <v>2755</v>
      </c>
      <c r="AB15" s="171">
        <v>1010</v>
      </c>
      <c r="AC15" s="173">
        <v>250</v>
      </c>
      <c r="AD15" s="173">
        <v>1495</v>
      </c>
      <c r="AE15" s="174">
        <v>80</v>
      </c>
      <c r="AF15" s="174">
        <v>10</v>
      </c>
      <c r="AG15" s="173">
        <v>52</v>
      </c>
      <c r="AH15" s="173">
        <v>155</v>
      </c>
      <c r="AI15" s="172">
        <v>99</v>
      </c>
      <c r="AJ15" s="143"/>
      <c r="AK15" s="143"/>
      <c r="AL15" s="143"/>
      <c r="AM15" s="143"/>
      <c r="AN15" s="143"/>
      <c r="AO15" s="143"/>
      <c r="AP15" s="143"/>
      <c r="AQ15" s="143"/>
      <c r="AR15" s="142"/>
    </row>
    <row r="16" spans="1:44" s="144" customFormat="1" ht="36" customHeight="1">
      <c r="A16" s="166" t="s">
        <v>66</v>
      </c>
      <c r="B16" s="241" t="s">
        <v>175</v>
      </c>
      <c r="C16" s="241"/>
      <c r="D16" s="241"/>
      <c r="E16" s="145"/>
      <c r="F16" s="168">
        <v>1961</v>
      </c>
      <c r="G16" s="171">
        <f t="shared" si="2"/>
        <v>1781</v>
      </c>
      <c r="H16" s="171">
        <v>1478</v>
      </c>
      <c r="I16" s="173">
        <v>36</v>
      </c>
      <c r="J16" s="173">
        <v>267</v>
      </c>
      <c r="K16" s="173">
        <v>43</v>
      </c>
      <c r="L16" s="173">
        <v>27</v>
      </c>
      <c r="M16" s="173">
        <v>92</v>
      </c>
      <c r="N16" s="173">
        <v>17</v>
      </c>
      <c r="O16" s="172" t="s">
        <v>11</v>
      </c>
      <c r="P16" s="171">
        <v>1904</v>
      </c>
      <c r="Q16" s="171">
        <f t="shared" si="3"/>
        <v>1489</v>
      </c>
      <c r="R16" s="171">
        <v>1453</v>
      </c>
      <c r="S16" s="173">
        <v>36</v>
      </c>
      <c r="T16" s="173">
        <v>245</v>
      </c>
      <c r="U16" s="173">
        <v>42</v>
      </c>
      <c r="V16" s="173">
        <v>26</v>
      </c>
      <c r="W16" s="173">
        <v>89</v>
      </c>
      <c r="X16" s="174">
        <v>12</v>
      </c>
      <c r="Y16" s="174" t="s">
        <v>11</v>
      </c>
      <c r="Z16" s="171">
        <v>57</v>
      </c>
      <c r="AA16" s="170">
        <f t="shared" si="1"/>
        <v>47</v>
      </c>
      <c r="AB16" s="171">
        <v>25</v>
      </c>
      <c r="AC16" s="174" t="s">
        <v>11</v>
      </c>
      <c r="AD16" s="173">
        <v>22</v>
      </c>
      <c r="AE16" s="174">
        <v>1</v>
      </c>
      <c r="AF16" s="174">
        <v>1</v>
      </c>
      <c r="AG16" s="173">
        <v>3</v>
      </c>
      <c r="AH16" s="173">
        <v>5</v>
      </c>
      <c r="AI16" s="174" t="s">
        <v>11</v>
      </c>
      <c r="AJ16" s="143"/>
      <c r="AK16" s="143"/>
      <c r="AL16" s="143"/>
      <c r="AM16" s="143"/>
      <c r="AN16" s="143"/>
      <c r="AO16" s="143"/>
      <c r="AP16" s="143"/>
      <c r="AQ16" s="143"/>
      <c r="AR16" s="142"/>
    </row>
    <row r="17" spans="1:44" s="144" customFormat="1" ht="36" customHeight="1">
      <c r="A17" s="166" t="s">
        <v>171</v>
      </c>
      <c r="B17" s="241" t="s">
        <v>176</v>
      </c>
      <c r="C17" s="241"/>
      <c r="D17" s="241"/>
      <c r="E17" s="145"/>
      <c r="F17" s="168">
        <v>2815</v>
      </c>
      <c r="G17" s="171">
        <f t="shared" si="2"/>
        <v>1692</v>
      </c>
      <c r="H17" s="171">
        <v>1524</v>
      </c>
      <c r="I17" s="172" t="s">
        <v>11</v>
      </c>
      <c r="J17" s="173">
        <v>168</v>
      </c>
      <c r="K17" s="173">
        <v>300</v>
      </c>
      <c r="L17" s="173">
        <v>159</v>
      </c>
      <c r="M17" s="173">
        <v>554</v>
      </c>
      <c r="N17" s="173">
        <v>110</v>
      </c>
      <c r="O17" s="172" t="s">
        <v>11</v>
      </c>
      <c r="P17" s="171">
        <v>2740</v>
      </c>
      <c r="Q17" s="171">
        <f t="shared" si="3"/>
        <v>1499</v>
      </c>
      <c r="R17" s="171">
        <v>1499</v>
      </c>
      <c r="S17" s="172" t="s">
        <v>11</v>
      </c>
      <c r="T17" s="173">
        <v>161</v>
      </c>
      <c r="U17" s="173">
        <v>289</v>
      </c>
      <c r="V17" s="173">
        <v>158</v>
      </c>
      <c r="W17" s="173">
        <v>553</v>
      </c>
      <c r="X17" s="174">
        <v>80</v>
      </c>
      <c r="Y17" s="174" t="s">
        <v>11</v>
      </c>
      <c r="Z17" s="171">
        <v>75</v>
      </c>
      <c r="AA17" s="170">
        <f t="shared" si="1"/>
        <v>32</v>
      </c>
      <c r="AB17" s="171">
        <v>25</v>
      </c>
      <c r="AC17" s="174" t="s">
        <v>11</v>
      </c>
      <c r="AD17" s="173">
        <v>7</v>
      </c>
      <c r="AE17" s="174">
        <v>11</v>
      </c>
      <c r="AF17" s="174">
        <v>1</v>
      </c>
      <c r="AG17" s="173">
        <v>1</v>
      </c>
      <c r="AH17" s="173">
        <v>30</v>
      </c>
      <c r="AI17" s="174" t="s">
        <v>11</v>
      </c>
      <c r="AJ17" s="143"/>
      <c r="AK17" s="143"/>
      <c r="AL17" s="143"/>
      <c r="AM17" s="143"/>
      <c r="AN17" s="143"/>
      <c r="AO17" s="143"/>
      <c r="AP17" s="143"/>
      <c r="AQ17" s="143"/>
      <c r="AR17" s="142"/>
    </row>
    <row r="18" spans="1:44" s="144" customFormat="1" ht="36" customHeight="1">
      <c r="A18" s="166" t="s">
        <v>172</v>
      </c>
      <c r="B18" s="257" t="s">
        <v>177</v>
      </c>
      <c r="C18" s="257"/>
      <c r="D18" s="257"/>
      <c r="E18" s="145"/>
      <c r="F18" s="168">
        <v>3510</v>
      </c>
      <c r="G18" s="171">
        <f t="shared" si="2"/>
        <v>3137</v>
      </c>
      <c r="H18" s="171">
        <v>1210</v>
      </c>
      <c r="I18" s="173">
        <v>157</v>
      </c>
      <c r="J18" s="173">
        <v>1770</v>
      </c>
      <c r="K18" s="173">
        <v>85</v>
      </c>
      <c r="L18" s="173">
        <v>20</v>
      </c>
      <c r="M18" s="173">
        <v>204</v>
      </c>
      <c r="N18" s="173">
        <v>55</v>
      </c>
      <c r="O18" s="172">
        <v>8</v>
      </c>
      <c r="P18" s="171">
        <v>1864</v>
      </c>
      <c r="Q18" s="171">
        <f t="shared" si="3"/>
        <v>1100</v>
      </c>
      <c r="R18" s="171">
        <v>996</v>
      </c>
      <c r="S18" s="173">
        <v>104</v>
      </c>
      <c r="T18" s="173">
        <v>540</v>
      </c>
      <c r="U18" s="173">
        <v>63</v>
      </c>
      <c r="V18" s="173">
        <v>18</v>
      </c>
      <c r="W18" s="173">
        <v>128</v>
      </c>
      <c r="X18" s="174">
        <v>15</v>
      </c>
      <c r="Y18" s="174" t="s">
        <v>11</v>
      </c>
      <c r="Z18" s="171">
        <v>1646</v>
      </c>
      <c r="AA18" s="170">
        <f t="shared" si="1"/>
        <v>1497</v>
      </c>
      <c r="AB18" s="171">
        <v>214</v>
      </c>
      <c r="AC18" s="173">
        <v>53</v>
      </c>
      <c r="AD18" s="173">
        <v>1230</v>
      </c>
      <c r="AE18" s="174">
        <v>22</v>
      </c>
      <c r="AF18" s="174">
        <v>2</v>
      </c>
      <c r="AG18" s="173">
        <v>76</v>
      </c>
      <c r="AH18" s="173">
        <v>40</v>
      </c>
      <c r="AI18" s="172">
        <v>8</v>
      </c>
      <c r="AJ18" s="143"/>
      <c r="AK18" s="143"/>
      <c r="AL18" s="143"/>
      <c r="AM18" s="143"/>
      <c r="AN18" s="143"/>
      <c r="AO18" s="143"/>
      <c r="AP18" s="143"/>
      <c r="AQ18" s="143"/>
      <c r="AR18" s="142"/>
    </row>
    <row r="19" spans="1:44" s="144" customFormat="1" ht="36" customHeight="1">
      <c r="A19" s="167" t="s">
        <v>173</v>
      </c>
      <c r="B19" s="262" t="s">
        <v>178</v>
      </c>
      <c r="C19" s="262"/>
      <c r="D19" s="262"/>
      <c r="E19" s="146"/>
      <c r="F19" s="175">
        <v>1152</v>
      </c>
      <c r="G19" s="171">
        <f t="shared" si="2"/>
        <v>487</v>
      </c>
      <c r="H19" s="176">
        <v>239</v>
      </c>
      <c r="I19" s="177">
        <v>59</v>
      </c>
      <c r="J19" s="177">
        <v>189</v>
      </c>
      <c r="K19" s="177">
        <v>21</v>
      </c>
      <c r="L19" s="177">
        <v>25</v>
      </c>
      <c r="M19" s="177">
        <v>129</v>
      </c>
      <c r="N19" s="177">
        <v>92</v>
      </c>
      <c r="O19" s="178" t="s">
        <v>11</v>
      </c>
      <c r="P19" s="176">
        <v>680</v>
      </c>
      <c r="Q19" s="176">
        <f t="shared" si="3"/>
        <v>214</v>
      </c>
      <c r="R19" s="176">
        <v>182</v>
      </c>
      <c r="S19" s="177">
        <v>32</v>
      </c>
      <c r="T19" s="177">
        <v>71</v>
      </c>
      <c r="U19" s="177">
        <v>14</v>
      </c>
      <c r="V19" s="177">
        <v>23</v>
      </c>
      <c r="W19" s="177">
        <v>94</v>
      </c>
      <c r="X19" s="179">
        <v>23</v>
      </c>
      <c r="Y19" s="179" t="s">
        <v>11</v>
      </c>
      <c r="Z19" s="176">
        <v>472</v>
      </c>
      <c r="AA19" s="180">
        <f t="shared" si="1"/>
        <v>202</v>
      </c>
      <c r="AB19" s="176">
        <v>57</v>
      </c>
      <c r="AC19" s="177">
        <v>27</v>
      </c>
      <c r="AD19" s="177">
        <v>118</v>
      </c>
      <c r="AE19" s="179">
        <v>7</v>
      </c>
      <c r="AF19" s="179">
        <v>2</v>
      </c>
      <c r="AG19" s="177">
        <v>35</v>
      </c>
      <c r="AH19" s="177">
        <v>69</v>
      </c>
      <c r="AI19" s="179" t="s">
        <v>11</v>
      </c>
      <c r="AJ19" s="143"/>
      <c r="AK19" s="143"/>
      <c r="AL19" s="143"/>
      <c r="AM19" s="143"/>
      <c r="AN19" s="143"/>
      <c r="AO19" s="143"/>
      <c r="AP19" s="143"/>
      <c r="AQ19" s="143"/>
      <c r="AR19" s="142"/>
    </row>
    <row r="20" spans="1:14" ht="15.75" customHeight="1">
      <c r="A20" s="261" t="s">
        <v>164</v>
      </c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</row>
  </sheetData>
  <sheetProtection/>
  <mergeCells count="42">
    <mergeCell ref="B8:D8"/>
    <mergeCell ref="B18:D18"/>
    <mergeCell ref="G5:J5"/>
    <mergeCell ref="Q5:T5"/>
    <mergeCell ref="A20:N20"/>
    <mergeCell ref="Z5:Z6"/>
    <mergeCell ref="B19:D19"/>
    <mergeCell ref="B13:D13"/>
    <mergeCell ref="B14:D14"/>
    <mergeCell ref="B15:D15"/>
    <mergeCell ref="AE5:AE6"/>
    <mergeCell ref="U5:U6"/>
    <mergeCell ref="F5:F6"/>
    <mergeCell ref="P5:P6"/>
    <mergeCell ref="A5:D5"/>
    <mergeCell ref="A6:E6"/>
    <mergeCell ref="O5:O6"/>
    <mergeCell ref="V5:V6"/>
    <mergeCell ref="W5:W6"/>
    <mergeCell ref="K5:K6"/>
    <mergeCell ref="A4:D4"/>
    <mergeCell ref="F4:N4"/>
    <mergeCell ref="P4:Y4"/>
    <mergeCell ref="Z4:AI4"/>
    <mergeCell ref="U2:AA2"/>
    <mergeCell ref="F2:S2"/>
    <mergeCell ref="B16:D16"/>
    <mergeCell ref="B9:D9"/>
    <mergeCell ref="B10:D10"/>
    <mergeCell ref="B11:D11"/>
    <mergeCell ref="B12:D12"/>
    <mergeCell ref="B17:D17"/>
    <mergeCell ref="L5:L6"/>
    <mergeCell ref="M5:M6"/>
    <mergeCell ref="N5:N6"/>
    <mergeCell ref="AG5:AG6"/>
    <mergeCell ref="AH5:AH6"/>
    <mergeCell ref="AI5:AI6"/>
    <mergeCell ref="X5:X6"/>
    <mergeCell ref="Y5:Y6"/>
    <mergeCell ref="AF5:AF6"/>
    <mergeCell ref="AA5:AD5"/>
  </mergeCells>
  <printOptions/>
  <pageMargins left="0.75" right="0.75" top="1" bottom="1" header="0.512" footer="0.512"/>
  <pageSetup horizontalDpi="600" verticalDpi="600" orientation="portrait" paperSize="9" scale="40" r:id="rId1"/>
  <colBreaks count="2" manualBreakCount="2">
    <brk id="20" max="19" man="1"/>
    <brk id="35" max="19" man="1"/>
  </colBreaks>
  <ignoredErrors>
    <ignoredError sqref="G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Z29"/>
  <sheetViews>
    <sheetView zoomScalePageLayoutView="0" workbookViewId="0" topLeftCell="A1">
      <selection activeCell="B14" sqref="B14"/>
    </sheetView>
  </sheetViews>
  <sheetFormatPr defaultColWidth="9.00390625" defaultRowHeight="12"/>
  <cols>
    <col min="1" max="1" width="3.125" style="108" customWidth="1"/>
    <col min="2" max="2" width="35.375" style="108" customWidth="1"/>
    <col min="3" max="3" width="1.875" style="108" customWidth="1"/>
    <col min="4" max="29" width="10.00390625" style="108" customWidth="1"/>
    <col min="30" max="16384" width="9.375" style="108" customWidth="1"/>
  </cols>
  <sheetData>
    <row r="1" spans="1:51" s="109" customFormat="1" ht="30" customHeight="1">
      <c r="A1" s="111"/>
      <c r="B1" s="111"/>
      <c r="C1" s="111"/>
      <c r="D1" s="181" t="s">
        <v>162</v>
      </c>
      <c r="E1" s="182"/>
      <c r="F1" s="182"/>
      <c r="G1" s="182"/>
      <c r="H1" s="182"/>
      <c r="I1" s="183"/>
      <c r="J1" s="183"/>
      <c r="K1" s="183"/>
      <c r="L1" s="183"/>
      <c r="M1" s="183"/>
      <c r="N1" s="118"/>
      <c r="O1" s="118"/>
      <c r="P1" s="118"/>
      <c r="R1" s="184" t="s">
        <v>246</v>
      </c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1"/>
      <c r="AE1" s="111"/>
      <c r="AF1" s="111"/>
      <c r="AG1" s="111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</row>
    <row r="2" spans="1:51" s="101" customFormat="1" ht="12.75" customHeight="1">
      <c r="A2" s="63"/>
      <c r="B2" s="63"/>
      <c r="C2" s="63"/>
      <c r="D2" s="64"/>
      <c r="E2" s="65"/>
      <c r="F2" s="65"/>
      <c r="G2" s="65"/>
      <c r="H2" s="65"/>
      <c r="I2" s="65"/>
      <c r="J2" s="65"/>
      <c r="K2" s="65"/>
      <c r="L2" s="66"/>
      <c r="M2" s="63"/>
      <c r="N2" s="63"/>
      <c r="O2" s="63"/>
      <c r="P2" s="95"/>
      <c r="Q2" s="96"/>
      <c r="R2" s="97"/>
      <c r="S2" s="97"/>
      <c r="T2" s="97"/>
      <c r="U2" s="98"/>
      <c r="V2" s="98"/>
      <c r="W2" s="98"/>
      <c r="X2" s="98"/>
      <c r="Y2" s="99"/>
      <c r="Z2" s="99"/>
      <c r="AA2" s="99"/>
      <c r="AB2" s="99"/>
      <c r="AC2" s="99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</row>
    <row r="3" spans="1:51" s="101" customFormat="1" ht="8.25" customHeight="1">
      <c r="A3" s="102"/>
      <c r="B3" s="102"/>
      <c r="C3" s="102"/>
      <c r="D3" s="103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104"/>
      <c r="Q3" s="98"/>
      <c r="R3" s="98"/>
      <c r="S3" s="98"/>
      <c r="T3" s="98"/>
      <c r="U3" s="98"/>
      <c r="V3" s="98"/>
      <c r="W3" s="98"/>
      <c r="X3" s="98"/>
      <c r="Y3" s="99"/>
      <c r="Z3" s="99"/>
      <c r="AA3" s="99"/>
      <c r="AB3" s="99"/>
      <c r="AC3" s="99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</row>
    <row r="4" spans="1:52" s="3" customFormat="1" ht="19.5" customHeight="1">
      <c r="A4" s="185"/>
      <c r="B4" s="185"/>
      <c r="C4" s="186"/>
      <c r="D4" s="268" t="s">
        <v>67</v>
      </c>
      <c r="E4" s="269"/>
      <c r="F4" s="269"/>
      <c r="G4" s="269"/>
      <c r="H4" s="269"/>
      <c r="I4" s="269"/>
      <c r="J4" s="270" t="s">
        <v>113</v>
      </c>
      <c r="K4" s="270"/>
      <c r="L4" s="270"/>
      <c r="M4" s="270"/>
      <c r="N4" s="187"/>
      <c r="O4" s="187"/>
      <c r="P4" s="188"/>
      <c r="Q4" s="189"/>
      <c r="R4" s="263" t="s">
        <v>247</v>
      </c>
      <c r="S4" s="264"/>
      <c r="T4" s="265" t="s">
        <v>161</v>
      </c>
      <c r="U4" s="265"/>
      <c r="V4" s="265"/>
      <c r="W4" s="265"/>
      <c r="X4" s="190" t="s">
        <v>248</v>
      </c>
      <c r="Y4" s="191"/>
      <c r="Z4" s="191"/>
      <c r="AA4" s="191"/>
      <c r="AB4" s="191"/>
      <c r="AC4" s="191"/>
      <c r="AD4" s="10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1:52" s="3" customFormat="1" ht="24" customHeight="1">
      <c r="A5" s="266" t="s">
        <v>68</v>
      </c>
      <c r="B5" s="266"/>
      <c r="C5" s="192"/>
      <c r="D5" s="193" t="s">
        <v>114</v>
      </c>
      <c r="E5" s="194" t="s">
        <v>115</v>
      </c>
      <c r="F5" s="194" t="s">
        <v>116</v>
      </c>
      <c r="G5" s="194" t="s">
        <v>117</v>
      </c>
      <c r="H5" s="194" t="s">
        <v>118</v>
      </c>
      <c r="I5" s="194" t="s">
        <v>119</v>
      </c>
      <c r="J5" s="194" t="s">
        <v>120</v>
      </c>
      <c r="K5" s="194" t="s">
        <v>121</v>
      </c>
      <c r="L5" s="195" t="s">
        <v>122</v>
      </c>
      <c r="M5" s="196" t="s">
        <v>123</v>
      </c>
      <c r="N5" s="195" t="s">
        <v>200</v>
      </c>
      <c r="O5" s="197" t="s">
        <v>201</v>
      </c>
      <c r="P5" s="198" t="s">
        <v>202</v>
      </c>
      <c r="Q5" s="199" t="s">
        <v>69</v>
      </c>
      <c r="R5" s="194" t="s">
        <v>14</v>
      </c>
      <c r="S5" s="194" t="s">
        <v>15</v>
      </c>
      <c r="T5" s="194" t="s">
        <v>16</v>
      </c>
      <c r="U5" s="194" t="s">
        <v>17</v>
      </c>
      <c r="V5" s="194" t="s">
        <v>18</v>
      </c>
      <c r="W5" s="194" t="s">
        <v>19</v>
      </c>
      <c r="X5" s="194" t="s">
        <v>20</v>
      </c>
      <c r="Y5" s="194" t="s">
        <v>21</v>
      </c>
      <c r="Z5" s="194" t="s">
        <v>22</v>
      </c>
      <c r="AA5" s="195" t="s">
        <v>200</v>
      </c>
      <c r="AB5" s="200" t="s">
        <v>203</v>
      </c>
      <c r="AC5" s="198" t="s">
        <v>204</v>
      </c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29" s="3" customFormat="1" ht="65.25" customHeight="1">
      <c r="A6" s="266" t="s">
        <v>70</v>
      </c>
      <c r="B6" s="266"/>
      <c r="C6" s="201"/>
      <c r="D6" s="202" t="s">
        <v>249</v>
      </c>
      <c r="E6" s="203" t="s">
        <v>205</v>
      </c>
      <c r="F6" s="203" t="s">
        <v>206</v>
      </c>
      <c r="G6" s="203" t="s">
        <v>207</v>
      </c>
      <c r="H6" s="204" t="s">
        <v>208</v>
      </c>
      <c r="I6" s="204" t="s">
        <v>209</v>
      </c>
      <c r="J6" s="204" t="s">
        <v>210</v>
      </c>
      <c r="K6" s="205" t="s">
        <v>211</v>
      </c>
      <c r="L6" s="204" t="s">
        <v>212</v>
      </c>
      <c r="M6" s="205" t="s">
        <v>213</v>
      </c>
      <c r="N6" s="206" t="s">
        <v>214</v>
      </c>
      <c r="O6" s="204" t="s">
        <v>215</v>
      </c>
      <c r="P6" s="207" t="s">
        <v>216</v>
      </c>
      <c r="Q6" s="208" t="s">
        <v>52</v>
      </c>
      <c r="R6" s="203" t="s">
        <v>205</v>
      </c>
      <c r="S6" s="203" t="s">
        <v>206</v>
      </c>
      <c r="T6" s="203" t="s">
        <v>207</v>
      </c>
      <c r="U6" s="204" t="s">
        <v>208</v>
      </c>
      <c r="V6" s="204" t="s">
        <v>209</v>
      </c>
      <c r="W6" s="204" t="s">
        <v>210</v>
      </c>
      <c r="X6" s="205" t="s">
        <v>211</v>
      </c>
      <c r="Y6" s="204" t="s">
        <v>212</v>
      </c>
      <c r="Z6" s="205" t="s">
        <v>213</v>
      </c>
      <c r="AA6" s="206" t="s">
        <v>214</v>
      </c>
      <c r="AB6" s="204" t="s">
        <v>215</v>
      </c>
      <c r="AC6" s="207" t="s">
        <v>216</v>
      </c>
    </row>
    <row r="7" spans="1:29" s="3" customFormat="1" ht="13.5" customHeight="1">
      <c r="A7" s="209"/>
      <c r="B7" s="209"/>
      <c r="C7" s="210"/>
      <c r="D7" s="211"/>
      <c r="E7" s="212"/>
      <c r="F7" s="212"/>
      <c r="G7" s="212"/>
      <c r="H7" s="212"/>
      <c r="I7" s="212"/>
      <c r="J7" s="212"/>
      <c r="K7" s="212"/>
      <c r="L7" s="213"/>
      <c r="M7" s="214"/>
      <c r="N7" s="215"/>
      <c r="O7" s="216"/>
      <c r="P7" s="217" t="s">
        <v>71</v>
      </c>
      <c r="Q7" s="218"/>
      <c r="R7" s="219"/>
      <c r="S7" s="219"/>
      <c r="T7" s="219"/>
      <c r="U7" s="219"/>
      <c r="V7" s="219"/>
      <c r="W7" s="219"/>
      <c r="X7" s="220"/>
      <c r="Y7" s="220"/>
      <c r="Z7" s="221"/>
      <c r="AA7" s="221"/>
      <c r="AB7" s="221"/>
      <c r="AC7" s="221"/>
    </row>
    <row r="8" spans="1:30" s="94" customFormat="1" ht="22.5" customHeight="1">
      <c r="A8" s="267" t="s">
        <v>72</v>
      </c>
      <c r="B8" s="267"/>
      <c r="C8" s="267"/>
      <c r="D8" s="222">
        <f>SUM(D9:D28)</f>
        <v>50561</v>
      </c>
      <c r="E8" s="223">
        <f aca="true" t="shared" si="0" ref="E8:AC8">SUM(E9:E28)</f>
        <v>1102</v>
      </c>
      <c r="F8" s="223">
        <f t="shared" si="0"/>
        <v>5433</v>
      </c>
      <c r="G8" s="223">
        <f t="shared" si="0"/>
        <v>7998</v>
      </c>
      <c r="H8" s="223">
        <f t="shared" si="0"/>
        <v>5613</v>
      </c>
      <c r="I8" s="223">
        <f t="shared" si="0"/>
        <v>5258</v>
      </c>
      <c r="J8" s="223">
        <f t="shared" si="0"/>
        <v>492</v>
      </c>
      <c r="K8" s="223">
        <f t="shared" si="0"/>
        <v>3552</v>
      </c>
      <c r="L8" s="223">
        <f t="shared" si="0"/>
        <v>11675</v>
      </c>
      <c r="M8" s="223">
        <f t="shared" si="0"/>
        <v>1961</v>
      </c>
      <c r="N8" s="223">
        <f t="shared" si="0"/>
        <v>2815</v>
      </c>
      <c r="O8" s="223">
        <f t="shared" si="0"/>
        <v>3510</v>
      </c>
      <c r="P8" s="223">
        <f t="shared" si="0"/>
        <v>1152</v>
      </c>
      <c r="Q8" s="223">
        <f>SUM(Q9:Q28)</f>
        <v>41517</v>
      </c>
      <c r="R8" s="223">
        <f>SUM(R9:R28)</f>
        <v>1017</v>
      </c>
      <c r="S8" s="223">
        <f t="shared" si="0"/>
        <v>4776</v>
      </c>
      <c r="T8" s="223">
        <f t="shared" si="0"/>
        <v>7610</v>
      </c>
      <c r="U8" s="223">
        <f t="shared" si="0"/>
        <v>4823</v>
      </c>
      <c r="V8" s="223">
        <f t="shared" si="0"/>
        <v>4260</v>
      </c>
      <c r="W8" s="223">
        <f t="shared" si="0"/>
        <v>489</v>
      </c>
      <c r="X8" s="223">
        <f t="shared" si="0"/>
        <v>563</v>
      </c>
      <c r="Y8" s="223">
        <f t="shared" si="0"/>
        <v>10433</v>
      </c>
      <c r="Z8" s="223">
        <f t="shared" si="0"/>
        <v>1824</v>
      </c>
      <c r="AA8" s="223">
        <f t="shared" si="0"/>
        <v>1992</v>
      </c>
      <c r="AB8" s="223">
        <f t="shared" si="0"/>
        <v>3222</v>
      </c>
      <c r="AC8" s="223">
        <f t="shared" si="0"/>
        <v>508</v>
      </c>
      <c r="AD8" s="106"/>
    </row>
    <row r="9" spans="1:30" s="101" customFormat="1" ht="24.75" customHeight="1">
      <c r="A9" s="126" t="s">
        <v>14</v>
      </c>
      <c r="B9" s="35" t="s">
        <v>181</v>
      </c>
      <c r="C9" s="61"/>
      <c r="D9" s="224">
        <f>SUM(E9:P9)</f>
        <v>3485</v>
      </c>
      <c r="E9" s="225">
        <v>13</v>
      </c>
      <c r="F9" s="225">
        <v>2</v>
      </c>
      <c r="G9" s="225">
        <v>53</v>
      </c>
      <c r="H9" s="225">
        <v>14</v>
      </c>
      <c r="I9" s="225">
        <v>4</v>
      </c>
      <c r="J9" s="225" t="s">
        <v>217</v>
      </c>
      <c r="K9" s="225">
        <v>3338</v>
      </c>
      <c r="L9" s="225">
        <v>13</v>
      </c>
      <c r="M9" s="225">
        <v>5</v>
      </c>
      <c r="N9" s="225">
        <v>1</v>
      </c>
      <c r="O9" s="225">
        <v>42</v>
      </c>
      <c r="P9" s="225" t="s">
        <v>217</v>
      </c>
      <c r="Q9" s="226">
        <f>SUM(R9:AC9)</f>
        <v>499</v>
      </c>
      <c r="R9" s="226">
        <v>10</v>
      </c>
      <c r="S9" s="226">
        <v>2</v>
      </c>
      <c r="T9" s="226">
        <v>44</v>
      </c>
      <c r="U9" s="226">
        <v>10</v>
      </c>
      <c r="V9" s="226">
        <v>4</v>
      </c>
      <c r="W9" s="225" t="s">
        <v>217</v>
      </c>
      <c r="X9" s="227">
        <v>369</v>
      </c>
      <c r="Y9" s="227">
        <v>12</v>
      </c>
      <c r="Z9" s="227">
        <v>5</v>
      </c>
      <c r="AA9" s="227">
        <v>1</v>
      </c>
      <c r="AB9" s="227">
        <v>42</v>
      </c>
      <c r="AC9" s="225" t="s">
        <v>217</v>
      </c>
      <c r="AD9" s="107"/>
    </row>
    <row r="10" spans="1:30" s="101" customFormat="1" ht="24.75" customHeight="1">
      <c r="A10" s="126" t="s">
        <v>15</v>
      </c>
      <c r="B10" s="35" t="s">
        <v>182</v>
      </c>
      <c r="C10" s="61"/>
      <c r="D10" s="224">
        <f aca="true" t="shared" si="1" ref="D10:D28">SUM(E10:P10)</f>
        <v>6</v>
      </c>
      <c r="E10" s="225" t="s">
        <v>217</v>
      </c>
      <c r="F10" s="225" t="s">
        <v>217</v>
      </c>
      <c r="G10" s="225" t="s">
        <v>217</v>
      </c>
      <c r="H10" s="225" t="s">
        <v>217</v>
      </c>
      <c r="I10" s="225" t="s">
        <v>217</v>
      </c>
      <c r="J10" s="225" t="s">
        <v>217</v>
      </c>
      <c r="K10" s="225">
        <v>6</v>
      </c>
      <c r="L10" s="225" t="s">
        <v>217</v>
      </c>
      <c r="M10" s="225" t="s">
        <v>217</v>
      </c>
      <c r="N10" s="225" t="s">
        <v>217</v>
      </c>
      <c r="O10" s="225" t="s">
        <v>217</v>
      </c>
      <c r="P10" s="225" t="s">
        <v>217</v>
      </c>
      <c r="Q10" s="226">
        <f aca="true" t="shared" si="2" ref="Q10:Q28">SUM(R10:AC10)</f>
        <v>5</v>
      </c>
      <c r="R10" s="225" t="s">
        <v>217</v>
      </c>
      <c r="S10" s="225" t="s">
        <v>217</v>
      </c>
      <c r="T10" s="225" t="s">
        <v>217</v>
      </c>
      <c r="U10" s="225" t="s">
        <v>217</v>
      </c>
      <c r="V10" s="225" t="s">
        <v>217</v>
      </c>
      <c r="W10" s="225" t="s">
        <v>217</v>
      </c>
      <c r="X10" s="227">
        <v>5</v>
      </c>
      <c r="Y10" s="225" t="s">
        <v>217</v>
      </c>
      <c r="Z10" s="225" t="s">
        <v>217</v>
      </c>
      <c r="AA10" s="225" t="s">
        <v>217</v>
      </c>
      <c r="AB10" s="225" t="s">
        <v>217</v>
      </c>
      <c r="AC10" s="225" t="s">
        <v>217</v>
      </c>
      <c r="AD10" s="107"/>
    </row>
    <row r="11" spans="1:30" s="101" customFormat="1" ht="24.75" customHeight="1">
      <c r="A11" s="126" t="s">
        <v>16</v>
      </c>
      <c r="B11" s="35" t="s">
        <v>183</v>
      </c>
      <c r="C11" s="61"/>
      <c r="D11" s="224">
        <f t="shared" si="1"/>
        <v>108</v>
      </c>
      <c r="E11" s="225">
        <v>7</v>
      </c>
      <c r="F11" s="225" t="s">
        <v>217</v>
      </c>
      <c r="G11" s="225">
        <v>21</v>
      </c>
      <c r="H11" s="225">
        <v>3</v>
      </c>
      <c r="I11" s="225" t="s">
        <v>217</v>
      </c>
      <c r="J11" s="225" t="s">
        <v>217</v>
      </c>
      <c r="K11" s="225" t="s">
        <v>217</v>
      </c>
      <c r="L11" s="225">
        <v>22</v>
      </c>
      <c r="M11" s="225">
        <v>39</v>
      </c>
      <c r="N11" s="225">
        <v>6</v>
      </c>
      <c r="O11" s="225">
        <v>10</v>
      </c>
      <c r="P11" s="225" t="s">
        <v>217</v>
      </c>
      <c r="Q11" s="226">
        <f t="shared" si="2"/>
        <v>103</v>
      </c>
      <c r="R11" s="226">
        <v>6</v>
      </c>
      <c r="S11" s="225" t="s">
        <v>217</v>
      </c>
      <c r="T11" s="226">
        <v>21</v>
      </c>
      <c r="U11" s="226">
        <v>2</v>
      </c>
      <c r="V11" s="225" t="s">
        <v>217</v>
      </c>
      <c r="W11" s="225" t="s">
        <v>217</v>
      </c>
      <c r="X11" s="225" t="s">
        <v>217</v>
      </c>
      <c r="Y11" s="227">
        <v>21</v>
      </c>
      <c r="Z11" s="227">
        <v>39</v>
      </c>
      <c r="AA11" s="227">
        <v>4</v>
      </c>
      <c r="AB11" s="227">
        <v>10</v>
      </c>
      <c r="AC11" s="225" t="s">
        <v>217</v>
      </c>
      <c r="AD11" s="107"/>
    </row>
    <row r="12" spans="1:30" s="101" customFormat="1" ht="24.75" customHeight="1">
      <c r="A12" s="126" t="s">
        <v>17</v>
      </c>
      <c r="B12" s="35" t="s">
        <v>184</v>
      </c>
      <c r="C12" s="61"/>
      <c r="D12" s="224">
        <f t="shared" si="1"/>
        <v>4444</v>
      </c>
      <c r="E12" s="225">
        <v>175</v>
      </c>
      <c r="F12" s="225">
        <v>141</v>
      </c>
      <c r="G12" s="225">
        <v>671</v>
      </c>
      <c r="H12" s="225">
        <v>193</v>
      </c>
      <c r="I12" s="225">
        <v>5</v>
      </c>
      <c r="J12" s="225" t="s">
        <v>217</v>
      </c>
      <c r="K12" s="225">
        <v>37</v>
      </c>
      <c r="L12" s="225">
        <v>477</v>
      </c>
      <c r="M12" s="225">
        <v>133</v>
      </c>
      <c r="N12" s="225">
        <v>2559</v>
      </c>
      <c r="O12" s="225">
        <v>53</v>
      </c>
      <c r="P12" s="225" t="s">
        <v>217</v>
      </c>
      <c r="Q12" s="226">
        <f t="shared" si="2"/>
        <v>3312</v>
      </c>
      <c r="R12" s="226">
        <v>156</v>
      </c>
      <c r="S12" s="226">
        <v>132</v>
      </c>
      <c r="T12" s="226">
        <v>580</v>
      </c>
      <c r="U12" s="226">
        <v>186</v>
      </c>
      <c r="V12" s="226">
        <v>5</v>
      </c>
      <c r="W12" s="225" t="s">
        <v>217</v>
      </c>
      <c r="X12" s="227">
        <v>25</v>
      </c>
      <c r="Y12" s="225">
        <v>290</v>
      </c>
      <c r="Z12" s="227">
        <v>121</v>
      </c>
      <c r="AA12" s="227">
        <v>1772</v>
      </c>
      <c r="AB12" s="227">
        <v>45</v>
      </c>
      <c r="AC12" s="225" t="s">
        <v>217</v>
      </c>
      <c r="AD12" s="107"/>
    </row>
    <row r="13" spans="1:30" s="101" customFormat="1" ht="24.75" customHeight="1">
      <c r="A13" s="126" t="s">
        <v>18</v>
      </c>
      <c r="B13" s="35" t="s">
        <v>185</v>
      </c>
      <c r="C13" s="61"/>
      <c r="D13" s="224">
        <f t="shared" si="1"/>
        <v>13040</v>
      </c>
      <c r="E13" s="225">
        <v>324</v>
      </c>
      <c r="F13" s="225">
        <v>379</v>
      </c>
      <c r="G13" s="225">
        <v>1685</v>
      </c>
      <c r="H13" s="225">
        <v>344</v>
      </c>
      <c r="I13" s="225">
        <v>7</v>
      </c>
      <c r="J13" s="225">
        <v>1</v>
      </c>
      <c r="K13" s="225">
        <v>5</v>
      </c>
      <c r="L13" s="225">
        <v>9372</v>
      </c>
      <c r="M13" s="225">
        <v>149</v>
      </c>
      <c r="N13" s="225">
        <v>38</v>
      </c>
      <c r="O13" s="225">
        <v>736</v>
      </c>
      <c r="P13" s="225" t="s">
        <v>217</v>
      </c>
      <c r="Q13" s="226">
        <f t="shared" si="2"/>
        <v>12242</v>
      </c>
      <c r="R13" s="226">
        <v>315</v>
      </c>
      <c r="S13" s="226">
        <v>375</v>
      </c>
      <c r="T13" s="226">
        <v>1627</v>
      </c>
      <c r="U13" s="226">
        <v>337</v>
      </c>
      <c r="V13" s="226">
        <v>7</v>
      </c>
      <c r="W13" s="226">
        <v>1</v>
      </c>
      <c r="X13" s="227">
        <v>3</v>
      </c>
      <c r="Y13" s="227">
        <v>8673</v>
      </c>
      <c r="Z13" s="227">
        <v>149</v>
      </c>
      <c r="AA13" s="227">
        <v>29</v>
      </c>
      <c r="AB13" s="227">
        <v>726</v>
      </c>
      <c r="AC13" s="225" t="s">
        <v>217</v>
      </c>
      <c r="AD13" s="107"/>
    </row>
    <row r="14" spans="1:30" s="101" customFormat="1" ht="24.75" customHeight="1">
      <c r="A14" s="126" t="s">
        <v>19</v>
      </c>
      <c r="B14" s="35" t="s">
        <v>186</v>
      </c>
      <c r="C14" s="61"/>
      <c r="D14" s="224">
        <f t="shared" si="1"/>
        <v>158</v>
      </c>
      <c r="E14" s="225">
        <v>2</v>
      </c>
      <c r="F14" s="225">
        <v>13</v>
      </c>
      <c r="G14" s="225">
        <v>69</v>
      </c>
      <c r="H14" s="225">
        <v>9</v>
      </c>
      <c r="I14" s="225" t="s">
        <v>217</v>
      </c>
      <c r="J14" s="225" t="s">
        <v>217</v>
      </c>
      <c r="K14" s="225" t="s">
        <v>217</v>
      </c>
      <c r="L14" s="225">
        <v>11</v>
      </c>
      <c r="M14" s="225">
        <v>34</v>
      </c>
      <c r="N14" s="225">
        <v>17</v>
      </c>
      <c r="O14" s="225">
        <v>3</v>
      </c>
      <c r="P14" s="225" t="s">
        <v>217</v>
      </c>
      <c r="Q14" s="226">
        <f t="shared" si="2"/>
        <v>158</v>
      </c>
      <c r="R14" s="226">
        <v>2</v>
      </c>
      <c r="S14" s="226">
        <v>13</v>
      </c>
      <c r="T14" s="226">
        <v>69</v>
      </c>
      <c r="U14" s="226">
        <v>9</v>
      </c>
      <c r="V14" s="225" t="s">
        <v>217</v>
      </c>
      <c r="W14" s="225" t="s">
        <v>217</v>
      </c>
      <c r="X14" s="225" t="s">
        <v>217</v>
      </c>
      <c r="Y14" s="227">
        <v>11</v>
      </c>
      <c r="Z14" s="227">
        <v>34</v>
      </c>
      <c r="AA14" s="227">
        <v>17</v>
      </c>
      <c r="AB14" s="227">
        <v>3</v>
      </c>
      <c r="AC14" s="225" t="s">
        <v>217</v>
      </c>
      <c r="AD14" s="107"/>
    </row>
    <row r="15" spans="1:30" s="101" customFormat="1" ht="24.75" customHeight="1">
      <c r="A15" s="126" t="s">
        <v>20</v>
      </c>
      <c r="B15" s="35" t="s">
        <v>187</v>
      </c>
      <c r="C15" s="61"/>
      <c r="D15" s="224">
        <f t="shared" si="1"/>
        <v>437</v>
      </c>
      <c r="E15" s="225">
        <v>8</v>
      </c>
      <c r="F15" s="225">
        <v>223</v>
      </c>
      <c r="G15" s="225">
        <v>110</v>
      </c>
      <c r="H15" s="225">
        <v>63</v>
      </c>
      <c r="I15" s="225">
        <v>4</v>
      </c>
      <c r="J15" s="225" t="s">
        <v>217</v>
      </c>
      <c r="K15" s="225" t="s">
        <v>217</v>
      </c>
      <c r="L15" s="225">
        <v>15</v>
      </c>
      <c r="M15" s="225" t="s">
        <v>217</v>
      </c>
      <c r="N15" s="225">
        <v>10</v>
      </c>
      <c r="O15" s="225">
        <v>4</v>
      </c>
      <c r="P15" s="225" t="s">
        <v>217</v>
      </c>
      <c r="Q15" s="226">
        <f t="shared" si="2"/>
        <v>419</v>
      </c>
      <c r="R15" s="226">
        <v>8</v>
      </c>
      <c r="S15" s="226">
        <v>208</v>
      </c>
      <c r="T15" s="226">
        <v>109</v>
      </c>
      <c r="U15" s="226">
        <v>63</v>
      </c>
      <c r="V15" s="226">
        <v>4</v>
      </c>
      <c r="W15" s="225" t="s">
        <v>217</v>
      </c>
      <c r="X15" s="225" t="s">
        <v>217</v>
      </c>
      <c r="Y15" s="227">
        <v>14</v>
      </c>
      <c r="Z15" s="225" t="s">
        <v>217</v>
      </c>
      <c r="AA15" s="227">
        <v>10</v>
      </c>
      <c r="AB15" s="227">
        <v>3</v>
      </c>
      <c r="AC15" s="225" t="s">
        <v>217</v>
      </c>
      <c r="AD15" s="107"/>
    </row>
    <row r="16" spans="1:30" s="101" customFormat="1" ht="24.75" customHeight="1">
      <c r="A16" s="126" t="s">
        <v>21</v>
      </c>
      <c r="B16" s="71" t="s">
        <v>188</v>
      </c>
      <c r="C16" s="71"/>
      <c r="D16" s="224">
        <f t="shared" si="1"/>
        <v>2846</v>
      </c>
      <c r="E16" s="225">
        <v>47</v>
      </c>
      <c r="F16" s="225">
        <v>10</v>
      </c>
      <c r="G16" s="225">
        <v>565</v>
      </c>
      <c r="H16" s="225">
        <v>40</v>
      </c>
      <c r="I16" s="225">
        <v>5</v>
      </c>
      <c r="J16" s="225">
        <v>17</v>
      </c>
      <c r="K16" s="225">
        <v>1</v>
      </c>
      <c r="L16" s="225">
        <v>38</v>
      </c>
      <c r="M16" s="225">
        <v>1311</v>
      </c>
      <c r="N16" s="225">
        <v>28</v>
      </c>
      <c r="O16" s="225">
        <v>784</v>
      </c>
      <c r="P16" s="225" t="s">
        <v>217</v>
      </c>
      <c r="Q16" s="226">
        <f t="shared" si="2"/>
        <v>2698</v>
      </c>
      <c r="R16" s="226">
        <v>47</v>
      </c>
      <c r="S16" s="226">
        <v>10</v>
      </c>
      <c r="T16" s="226">
        <v>558</v>
      </c>
      <c r="U16" s="226">
        <v>40</v>
      </c>
      <c r="V16" s="226">
        <v>5</v>
      </c>
      <c r="W16" s="226">
        <v>17</v>
      </c>
      <c r="X16" s="227">
        <v>1</v>
      </c>
      <c r="Y16" s="227">
        <v>38</v>
      </c>
      <c r="Z16" s="227">
        <v>1207</v>
      </c>
      <c r="AA16" s="227">
        <v>28</v>
      </c>
      <c r="AB16" s="227">
        <v>747</v>
      </c>
      <c r="AC16" s="225" t="s">
        <v>217</v>
      </c>
      <c r="AD16" s="107"/>
    </row>
    <row r="17" spans="1:30" s="101" customFormat="1" ht="24.75" customHeight="1">
      <c r="A17" s="126" t="s">
        <v>124</v>
      </c>
      <c r="B17" s="35" t="s">
        <v>189</v>
      </c>
      <c r="C17" s="61"/>
      <c r="D17" s="224">
        <f t="shared" si="1"/>
        <v>7785</v>
      </c>
      <c r="E17" s="225">
        <v>226</v>
      </c>
      <c r="F17" s="225">
        <v>108</v>
      </c>
      <c r="G17" s="225">
        <v>1202</v>
      </c>
      <c r="H17" s="225">
        <v>4051</v>
      </c>
      <c r="I17" s="225">
        <v>62</v>
      </c>
      <c r="J17" s="225">
        <v>3</v>
      </c>
      <c r="K17" s="225">
        <v>16</v>
      </c>
      <c r="L17" s="225">
        <v>1078</v>
      </c>
      <c r="M17" s="225">
        <v>58</v>
      </c>
      <c r="N17" s="225">
        <v>67</v>
      </c>
      <c r="O17" s="225">
        <v>914</v>
      </c>
      <c r="P17" s="225" t="s">
        <v>217</v>
      </c>
      <c r="Q17" s="226">
        <f t="shared" si="2"/>
        <v>6721</v>
      </c>
      <c r="R17" s="226">
        <v>197</v>
      </c>
      <c r="S17" s="226">
        <v>100</v>
      </c>
      <c r="T17" s="226">
        <v>1132</v>
      </c>
      <c r="U17" s="226">
        <v>3384</v>
      </c>
      <c r="V17" s="226">
        <v>55</v>
      </c>
      <c r="W17" s="226">
        <v>3</v>
      </c>
      <c r="X17" s="227">
        <v>13</v>
      </c>
      <c r="Y17" s="227">
        <v>882</v>
      </c>
      <c r="Z17" s="227">
        <v>56</v>
      </c>
      <c r="AA17" s="227">
        <v>49</v>
      </c>
      <c r="AB17" s="227">
        <v>850</v>
      </c>
      <c r="AC17" s="225" t="s">
        <v>217</v>
      </c>
      <c r="AD17" s="107"/>
    </row>
    <row r="18" spans="1:30" s="101" customFormat="1" ht="24.75" customHeight="1">
      <c r="A18" s="127" t="s">
        <v>73</v>
      </c>
      <c r="B18" s="35" t="s">
        <v>190</v>
      </c>
      <c r="C18" s="61"/>
      <c r="D18" s="224">
        <f t="shared" si="1"/>
        <v>922</v>
      </c>
      <c r="E18" s="225">
        <v>29</v>
      </c>
      <c r="F18" s="225">
        <v>13</v>
      </c>
      <c r="G18" s="225">
        <v>492</v>
      </c>
      <c r="H18" s="225">
        <v>377</v>
      </c>
      <c r="I18" s="225">
        <v>6</v>
      </c>
      <c r="J18" s="225" t="s">
        <v>217</v>
      </c>
      <c r="K18" s="225" t="s">
        <v>217</v>
      </c>
      <c r="L18" s="225" t="s">
        <v>217</v>
      </c>
      <c r="M18" s="225">
        <v>2</v>
      </c>
      <c r="N18" s="225" t="s">
        <v>217</v>
      </c>
      <c r="O18" s="225">
        <v>3</v>
      </c>
      <c r="P18" s="225" t="s">
        <v>217</v>
      </c>
      <c r="Q18" s="226">
        <f t="shared" si="2"/>
        <v>881</v>
      </c>
      <c r="R18" s="226">
        <v>29</v>
      </c>
      <c r="S18" s="226">
        <v>13</v>
      </c>
      <c r="T18" s="226">
        <v>489</v>
      </c>
      <c r="U18" s="226">
        <v>339</v>
      </c>
      <c r="V18" s="226">
        <v>6</v>
      </c>
      <c r="W18" s="225" t="s">
        <v>217</v>
      </c>
      <c r="X18" s="225" t="s">
        <v>217</v>
      </c>
      <c r="Y18" s="225" t="s">
        <v>217</v>
      </c>
      <c r="Z18" s="227">
        <v>2</v>
      </c>
      <c r="AA18" s="225" t="s">
        <v>217</v>
      </c>
      <c r="AB18" s="227">
        <v>3</v>
      </c>
      <c r="AC18" s="225" t="s">
        <v>217</v>
      </c>
      <c r="AD18" s="107"/>
    </row>
    <row r="19" spans="1:30" s="101" customFormat="1" ht="24.75" customHeight="1">
      <c r="A19" s="126" t="s">
        <v>125</v>
      </c>
      <c r="B19" s="35" t="s">
        <v>191</v>
      </c>
      <c r="C19" s="61"/>
      <c r="D19" s="224">
        <f t="shared" si="1"/>
        <v>450</v>
      </c>
      <c r="E19" s="225">
        <v>38</v>
      </c>
      <c r="F19" s="225">
        <v>2</v>
      </c>
      <c r="G19" s="225">
        <v>112</v>
      </c>
      <c r="H19" s="225">
        <v>161</v>
      </c>
      <c r="I19" s="225">
        <v>88</v>
      </c>
      <c r="J19" s="225" t="s">
        <v>217</v>
      </c>
      <c r="K19" s="225">
        <v>2</v>
      </c>
      <c r="L19" s="225">
        <v>18</v>
      </c>
      <c r="M19" s="225">
        <v>6</v>
      </c>
      <c r="N19" s="225">
        <v>10</v>
      </c>
      <c r="O19" s="225">
        <v>13</v>
      </c>
      <c r="P19" s="225" t="s">
        <v>217</v>
      </c>
      <c r="Q19" s="226">
        <f t="shared" si="2"/>
        <v>388</v>
      </c>
      <c r="R19" s="226">
        <v>36</v>
      </c>
      <c r="S19" s="226">
        <v>2</v>
      </c>
      <c r="T19" s="226">
        <v>108</v>
      </c>
      <c r="U19" s="226">
        <v>120</v>
      </c>
      <c r="V19" s="226">
        <v>75</v>
      </c>
      <c r="W19" s="225" t="s">
        <v>217</v>
      </c>
      <c r="X19" s="227">
        <v>2</v>
      </c>
      <c r="Y19" s="227">
        <v>17</v>
      </c>
      <c r="Z19" s="227">
        <v>6</v>
      </c>
      <c r="AA19" s="227">
        <v>10</v>
      </c>
      <c r="AB19" s="227">
        <v>12</v>
      </c>
      <c r="AC19" s="225" t="s">
        <v>217</v>
      </c>
      <c r="AD19" s="107"/>
    </row>
    <row r="20" spans="1:30" s="101" customFormat="1" ht="24.75" customHeight="1">
      <c r="A20" s="126" t="s">
        <v>126</v>
      </c>
      <c r="B20" s="35" t="s">
        <v>192</v>
      </c>
      <c r="C20" s="61"/>
      <c r="D20" s="224">
        <f t="shared" si="1"/>
        <v>1050</v>
      </c>
      <c r="E20" s="225">
        <v>15</v>
      </c>
      <c r="F20" s="225">
        <v>472</v>
      </c>
      <c r="G20" s="225">
        <v>352</v>
      </c>
      <c r="H20" s="225">
        <v>27</v>
      </c>
      <c r="I20" s="225">
        <v>17</v>
      </c>
      <c r="J20" s="225">
        <v>1</v>
      </c>
      <c r="K20" s="225" t="s">
        <v>217</v>
      </c>
      <c r="L20" s="225">
        <v>107</v>
      </c>
      <c r="M20" s="225">
        <v>8</v>
      </c>
      <c r="N20" s="225">
        <v>44</v>
      </c>
      <c r="O20" s="225">
        <v>7</v>
      </c>
      <c r="P20" s="225" t="s">
        <v>217</v>
      </c>
      <c r="Q20" s="226">
        <f t="shared" si="2"/>
        <v>805</v>
      </c>
      <c r="R20" s="226">
        <v>14</v>
      </c>
      <c r="S20" s="226">
        <v>282</v>
      </c>
      <c r="T20" s="226">
        <v>316</v>
      </c>
      <c r="U20" s="226">
        <v>27</v>
      </c>
      <c r="V20" s="226">
        <v>14</v>
      </c>
      <c r="W20" s="226">
        <v>1</v>
      </c>
      <c r="X20" s="225" t="s">
        <v>217</v>
      </c>
      <c r="Y20" s="225">
        <v>97</v>
      </c>
      <c r="Z20" s="227">
        <v>8</v>
      </c>
      <c r="AA20" s="227">
        <v>40</v>
      </c>
      <c r="AB20" s="227">
        <v>6</v>
      </c>
      <c r="AC20" s="225" t="s">
        <v>217</v>
      </c>
      <c r="AD20" s="107"/>
    </row>
    <row r="21" spans="1:30" s="101" customFormat="1" ht="24.75" customHeight="1">
      <c r="A21" s="126" t="s">
        <v>127</v>
      </c>
      <c r="B21" s="72" t="s">
        <v>193</v>
      </c>
      <c r="C21" s="61"/>
      <c r="D21" s="224">
        <f t="shared" si="1"/>
        <v>2328</v>
      </c>
      <c r="E21" s="225">
        <v>40</v>
      </c>
      <c r="F21" s="225">
        <v>25</v>
      </c>
      <c r="G21" s="225">
        <v>49</v>
      </c>
      <c r="H21" s="225">
        <v>87</v>
      </c>
      <c r="I21" s="225">
        <v>1971</v>
      </c>
      <c r="J21" s="225">
        <v>1</v>
      </c>
      <c r="K21" s="225">
        <v>2</v>
      </c>
      <c r="L21" s="225">
        <v>30</v>
      </c>
      <c r="M21" s="225">
        <v>2</v>
      </c>
      <c r="N21" s="225" t="s">
        <v>217</v>
      </c>
      <c r="O21" s="225">
        <v>121</v>
      </c>
      <c r="P21" s="225" t="s">
        <v>217</v>
      </c>
      <c r="Q21" s="226">
        <f t="shared" si="2"/>
        <v>1743</v>
      </c>
      <c r="R21" s="226">
        <v>28</v>
      </c>
      <c r="S21" s="226">
        <v>24</v>
      </c>
      <c r="T21" s="226">
        <v>47</v>
      </c>
      <c r="U21" s="226">
        <v>81</v>
      </c>
      <c r="V21" s="226">
        <v>1415</v>
      </c>
      <c r="W21" s="226">
        <v>1</v>
      </c>
      <c r="X21" s="227">
        <v>2</v>
      </c>
      <c r="Y21" s="227">
        <v>27</v>
      </c>
      <c r="Z21" s="227">
        <v>2</v>
      </c>
      <c r="AA21" s="225" t="s">
        <v>217</v>
      </c>
      <c r="AB21" s="227">
        <v>116</v>
      </c>
      <c r="AC21" s="225" t="s">
        <v>217</v>
      </c>
      <c r="AD21" s="107"/>
    </row>
    <row r="22" spans="1:30" s="101" customFormat="1" ht="24.75" customHeight="1">
      <c r="A22" s="126" t="s">
        <v>128</v>
      </c>
      <c r="B22" s="35" t="s">
        <v>194</v>
      </c>
      <c r="C22" s="61"/>
      <c r="D22" s="224">
        <f t="shared" si="1"/>
        <v>2114</v>
      </c>
      <c r="E22" s="225">
        <v>24</v>
      </c>
      <c r="F22" s="225">
        <v>55</v>
      </c>
      <c r="G22" s="225">
        <v>147</v>
      </c>
      <c r="H22" s="225">
        <v>120</v>
      </c>
      <c r="I22" s="225">
        <v>1419</v>
      </c>
      <c r="J22" s="225">
        <v>5</v>
      </c>
      <c r="K22" s="225">
        <v>134</v>
      </c>
      <c r="L22" s="225">
        <v>37</v>
      </c>
      <c r="M22" s="225">
        <v>43</v>
      </c>
      <c r="N22" s="225">
        <v>8</v>
      </c>
      <c r="O22" s="225">
        <v>122</v>
      </c>
      <c r="P22" s="225" t="s">
        <v>217</v>
      </c>
      <c r="Q22" s="226">
        <f t="shared" si="2"/>
        <v>1655</v>
      </c>
      <c r="R22" s="226">
        <v>20</v>
      </c>
      <c r="S22" s="226">
        <v>41</v>
      </c>
      <c r="T22" s="226">
        <v>139</v>
      </c>
      <c r="U22" s="226">
        <v>104</v>
      </c>
      <c r="V22" s="226">
        <v>1040</v>
      </c>
      <c r="W22" s="226">
        <v>5</v>
      </c>
      <c r="X22" s="227">
        <v>133</v>
      </c>
      <c r="Y22" s="227">
        <v>27</v>
      </c>
      <c r="Z22" s="227">
        <v>32</v>
      </c>
      <c r="AA22" s="227">
        <v>7</v>
      </c>
      <c r="AB22" s="227">
        <v>107</v>
      </c>
      <c r="AC22" s="225" t="s">
        <v>217</v>
      </c>
      <c r="AD22" s="107"/>
    </row>
    <row r="23" spans="1:30" s="101" customFormat="1" ht="24.75" customHeight="1">
      <c r="A23" s="126" t="s">
        <v>129</v>
      </c>
      <c r="B23" s="35" t="s">
        <v>195</v>
      </c>
      <c r="C23" s="61"/>
      <c r="D23" s="224">
        <f t="shared" si="1"/>
        <v>1831</v>
      </c>
      <c r="E23" s="225">
        <v>13</v>
      </c>
      <c r="F23" s="225">
        <v>1430</v>
      </c>
      <c r="G23" s="225">
        <v>240</v>
      </c>
      <c r="H23" s="225">
        <v>4</v>
      </c>
      <c r="I23" s="225">
        <v>77</v>
      </c>
      <c r="J23" s="225">
        <v>1</v>
      </c>
      <c r="K23" s="225">
        <v>5</v>
      </c>
      <c r="L23" s="225">
        <v>5</v>
      </c>
      <c r="M23" s="225">
        <v>24</v>
      </c>
      <c r="N23" s="225" t="s">
        <v>217</v>
      </c>
      <c r="O23" s="225">
        <v>32</v>
      </c>
      <c r="P23" s="225" t="s">
        <v>217</v>
      </c>
      <c r="Q23" s="226">
        <f t="shared" si="2"/>
        <v>1680</v>
      </c>
      <c r="R23" s="226">
        <v>11</v>
      </c>
      <c r="S23" s="226">
        <v>1287</v>
      </c>
      <c r="T23" s="226">
        <v>235</v>
      </c>
      <c r="U23" s="226">
        <v>4</v>
      </c>
      <c r="V23" s="226">
        <v>76</v>
      </c>
      <c r="W23" s="226">
        <v>1</v>
      </c>
      <c r="X23" s="227">
        <v>5</v>
      </c>
      <c r="Y23" s="227">
        <v>5</v>
      </c>
      <c r="Z23" s="227">
        <v>24</v>
      </c>
      <c r="AA23" s="225" t="s">
        <v>217</v>
      </c>
      <c r="AB23" s="227">
        <v>32</v>
      </c>
      <c r="AC23" s="225" t="s">
        <v>217</v>
      </c>
      <c r="AD23" s="107"/>
    </row>
    <row r="24" spans="1:30" s="101" customFormat="1" ht="24.75" customHeight="1">
      <c r="A24" s="126" t="s">
        <v>130</v>
      </c>
      <c r="B24" s="35" t="s">
        <v>196</v>
      </c>
      <c r="C24" s="61"/>
      <c r="D24" s="224">
        <f t="shared" si="1"/>
        <v>4583</v>
      </c>
      <c r="E24" s="225">
        <v>30</v>
      </c>
      <c r="F24" s="225">
        <v>2275</v>
      </c>
      <c r="G24" s="225">
        <v>602</v>
      </c>
      <c r="H24" s="225">
        <v>10</v>
      </c>
      <c r="I24" s="225">
        <v>1509</v>
      </c>
      <c r="J24" s="225">
        <v>11</v>
      </c>
      <c r="K24" s="225">
        <v>2</v>
      </c>
      <c r="L24" s="225">
        <v>45</v>
      </c>
      <c r="M24" s="225">
        <v>33</v>
      </c>
      <c r="N24" s="225">
        <v>3</v>
      </c>
      <c r="O24" s="225">
        <v>63</v>
      </c>
      <c r="P24" s="225" t="s">
        <v>217</v>
      </c>
      <c r="Q24" s="226">
        <f>SUM(R24:AC24)</f>
        <v>4262</v>
      </c>
      <c r="R24" s="226">
        <v>28</v>
      </c>
      <c r="S24" s="226">
        <v>2036</v>
      </c>
      <c r="T24" s="226">
        <v>560</v>
      </c>
      <c r="U24" s="226">
        <v>9</v>
      </c>
      <c r="V24" s="226">
        <v>1480</v>
      </c>
      <c r="W24" s="226">
        <v>11</v>
      </c>
      <c r="X24" s="227">
        <v>2</v>
      </c>
      <c r="Y24" s="227">
        <v>43</v>
      </c>
      <c r="Z24" s="227">
        <v>33</v>
      </c>
      <c r="AA24" s="227">
        <v>3</v>
      </c>
      <c r="AB24" s="227">
        <v>57</v>
      </c>
      <c r="AC24" s="225" t="s">
        <v>217</v>
      </c>
      <c r="AD24" s="107"/>
    </row>
    <row r="25" spans="1:30" s="101" customFormat="1" ht="24.75" customHeight="1">
      <c r="A25" s="126" t="s">
        <v>131</v>
      </c>
      <c r="B25" s="73" t="s">
        <v>197</v>
      </c>
      <c r="C25" s="61"/>
      <c r="D25" s="224">
        <f t="shared" si="1"/>
        <v>388</v>
      </c>
      <c r="E25" s="225">
        <v>21</v>
      </c>
      <c r="F25" s="225">
        <v>15</v>
      </c>
      <c r="G25" s="225">
        <v>260</v>
      </c>
      <c r="H25" s="225">
        <v>64</v>
      </c>
      <c r="I25" s="225">
        <v>3</v>
      </c>
      <c r="J25" s="225" t="s">
        <v>217</v>
      </c>
      <c r="K25" s="225">
        <v>1</v>
      </c>
      <c r="L25" s="225">
        <v>3</v>
      </c>
      <c r="M25" s="225">
        <v>2</v>
      </c>
      <c r="N25" s="225" t="s">
        <v>217</v>
      </c>
      <c r="O25" s="225">
        <v>19</v>
      </c>
      <c r="P25" s="225" t="s">
        <v>217</v>
      </c>
      <c r="Q25" s="226">
        <f t="shared" si="2"/>
        <v>388</v>
      </c>
      <c r="R25" s="226">
        <v>21</v>
      </c>
      <c r="S25" s="226">
        <v>15</v>
      </c>
      <c r="T25" s="226">
        <v>260</v>
      </c>
      <c r="U25" s="226">
        <v>64</v>
      </c>
      <c r="V25" s="226">
        <v>3</v>
      </c>
      <c r="W25" s="225" t="s">
        <v>217</v>
      </c>
      <c r="X25" s="227">
        <v>1</v>
      </c>
      <c r="Y25" s="227">
        <v>3</v>
      </c>
      <c r="Z25" s="227">
        <v>2</v>
      </c>
      <c r="AA25" s="225" t="s">
        <v>217</v>
      </c>
      <c r="AB25" s="227">
        <v>19</v>
      </c>
      <c r="AC25" s="225" t="s">
        <v>217</v>
      </c>
      <c r="AD25" s="107"/>
    </row>
    <row r="26" spans="1:30" s="101" customFormat="1" ht="24.75" customHeight="1">
      <c r="A26" s="128" t="s">
        <v>132</v>
      </c>
      <c r="B26" s="130" t="s">
        <v>198</v>
      </c>
      <c r="C26" s="54"/>
      <c r="D26" s="224">
        <f t="shared" si="1"/>
        <v>2043</v>
      </c>
      <c r="E26" s="225">
        <v>50</v>
      </c>
      <c r="F26" s="225">
        <v>144</v>
      </c>
      <c r="G26" s="225">
        <v>456</v>
      </c>
      <c r="H26" s="225">
        <v>45</v>
      </c>
      <c r="I26" s="225">
        <v>77</v>
      </c>
      <c r="J26" s="225">
        <v>175</v>
      </c>
      <c r="K26" s="225">
        <v>3</v>
      </c>
      <c r="L26" s="225">
        <v>397</v>
      </c>
      <c r="M26" s="225">
        <v>103</v>
      </c>
      <c r="N26" s="225">
        <v>17</v>
      </c>
      <c r="O26" s="225">
        <v>573</v>
      </c>
      <c r="P26" s="228">
        <v>3</v>
      </c>
      <c r="Q26" s="226">
        <f t="shared" si="2"/>
        <v>1659</v>
      </c>
      <c r="R26" s="226">
        <v>49</v>
      </c>
      <c r="S26" s="226">
        <v>110</v>
      </c>
      <c r="T26" s="226">
        <v>404</v>
      </c>
      <c r="U26" s="226">
        <v>43</v>
      </c>
      <c r="V26" s="226">
        <v>67</v>
      </c>
      <c r="W26" s="226">
        <v>172</v>
      </c>
      <c r="X26" s="226">
        <v>2</v>
      </c>
      <c r="Y26" s="226">
        <v>268</v>
      </c>
      <c r="Z26" s="226">
        <v>95</v>
      </c>
      <c r="AA26" s="226">
        <v>15</v>
      </c>
      <c r="AB26" s="226">
        <v>434</v>
      </c>
      <c r="AC26" s="225" t="s">
        <v>217</v>
      </c>
      <c r="AD26" s="107"/>
    </row>
    <row r="27" spans="1:30" s="101" customFormat="1" ht="24.75" customHeight="1">
      <c r="A27" s="128" t="s">
        <v>133</v>
      </c>
      <c r="B27" s="133" t="s">
        <v>199</v>
      </c>
      <c r="C27" s="54"/>
      <c r="D27" s="224">
        <f t="shared" si="1"/>
        <v>1358</v>
      </c>
      <c r="E27" s="225">
        <v>37</v>
      </c>
      <c r="F27" s="225">
        <v>125</v>
      </c>
      <c r="G27" s="225">
        <v>892</v>
      </c>
      <c r="H27" s="225" t="s">
        <v>217</v>
      </c>
      <c r="I27" s="225">
        <v>3</v>
      </c>
      <c r="J27" s="225">
        <v>277</v>
      </c>
      <c r="K27" s="225" t="s">
        <v>217</v>
      </c>
      <c r="L27" s="225">
        <v>3</v>
      </c>
      <c r="M27" s="225">
        <v>8</v>
      </c>
      <c r="N27" s="225">
        <v>7</v>
      </c>
      <c r="O27" s="225">
        <v>6</v>
      </c>
      <c r="P27" s="225" t="s">
        <v>217</v>
      </c>
      <c r="Q27" s="226">
        <f t="shared" si="2"/>
        <v>1358</v>
      </c>
      <c r="R27" s="226">
        <v>37</v>
      </c>
      <c r="S27" s="226">
        <v>125</v>
      </c>
      <c r="T27" s="226">
        <v>892</v>
      </c>
      <c r="U27" s="225" t="s">
        <v>217</v>
      </c>
      <c r="V27" s="226">
        <v>3</v>
      </c>
      <c r="W27" s="226">
        <v>277</v>
      </c>
      <c r="X27" s="225" t="s">
        <v>217</v>
      </c>
      <c r="Y27" s="226">
        <v>3</v>
      </c>
      <c r="Z27" s="226">
        <v>8</v>
      </c>
      <c r="AA27" s="226">
        <v>7</v>
      </c>
      <c r="AB27" s="226">
        <v>6</v>
      </c>
      <c r="AC27" s="225" t="s">
        <v>217</v>
      </c>
      <c r="AD27" s="107"/>
    </row>
    <row r="28" spans="1:30" s="101" customFormat="1" ht="24.75" customHeight="1">
      <c r="A28" s="129" t="s">
        <v>218</v>
      </c>
      <c r="B28" s="134" t="s">
        <v>219</v>
      </c>
      <c r="C28" s="74"/>
      <c r="D28" s="224">
        <f t="shared" si="1"/>
        <v>1185</v>
      </c>
      <c r="E28" s="229">
        <v>3</v>
      </c>
      <c r="F28" s="229">
        <v>1</v>
      </c>
      <c r="G28" s="229">
        <v>20</v>
      </c>
      <c r="H28" s="229">
        <v>1</v>
      </c>
      <c r="I28" s="229">
        <v>1</v>
      </c>
      <c r="J28" s="229" t="s">
        <v>217</v>
      </c>
      <c r="K28" s="229" t="s">
        <v>217</v>
      </c>
      <c r="L28" s="229">
        <v>4</v>
      </c>
      <c r="M28" s="229">
        <v>1</v>
      </c>
      <c r="N28" s="229" t="s">
        <v>217</v>
      </c>
      <c r="O28" s="229">
        <v>5</v>
      </c>
      <c r="P28" s="230">
        <v>1149</v>
      </c>
      <c r="Q28" s="231">
        <f t="shared" si="2"/>
        <v>541</v>
      </c>
      <c r="R28" s="231">
        <v>3</v>
      </c>
      <c r="S28" s="231">
        <v>1</v>
      </c>
      <c r="T28" s="231">
        <v>20</v>
      </c>
      <c r="U28" s="231">
        <v>1</v>
      </c>
      <c r="V28" s="231">
        <v>1</v>
      </c>
      <c r="W28" s="229" t="s">
        <v>217</v>
      </c>
      <c r="X28" s="229" t="s">
        <v>217</v>
      </c>
      <c r="Y28" s="231">
        <v>2</v>
      </c>
      <c r="Z28" s="231">
        <v>1</v>
      </c>
      <c r="AA28" s="229" t="s">
        <v>217</v>
      </c>
      <c r="AB28" s="231">
        <v>4</v>
      </c>
      <c r="AC28" s="231">
        <v>508</v>
      </c>
      <c r="AD28" s="107"/>
    </row>
    <row r="29" spans="1:7" ht="12" customHeight="1">
      <c r="A29" s="261" t="s">
        <v>160</v>
      </c>
      <c r="B29" s="261"/>
      <c r="C29" s="261"/>
      <c r="D29" s="261"/>
      <c r="E29" s="261"/>
      <c r="F29" s="261"/>
      <c r="G29" s="261"/>
    </row>
  </sheetData>
  <sheetProtection/>
  <mergeCells count="8">
    <mergeCell ref="R4:S4"/>
    <mergeCell ref="T4:W4"/>
    <mergeCell ref="A29:G29"/>
    <mergeCell ref="A5:B5"/>
    <mergeCell ref="A6:B6"/>
    <mergeCell ref="A8:C8"/>
    <mergeCell ref="D4:I4"/>
    <mergeCell ref="J4:M4"/>
  </mergeCells>
  <printOptions/>
  <pageMargins left="0.75" right="0.75" top="1" bottom="1" header="0.512" footer="0.512"/>
  <pageSetup horizontalDpi="300" verticalDpi="300" orientation="portrait" paperSize="9" scale="62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R71"/>
  <sheetViews>
    <sheetView view="pageBreakPreview" zoomScale="60" workbookViewId="0" topLeftCell="G3">
      <selection activeCell="AK6" sqref="AK6"/>
    </sheetView>
  </sheetViews>
  <sheetFormatPr defaultColWidth="13.125" defaultRowHeight="14.25" customHeight="1"/>
  <cols>
    <col min="1" max="5" width="0" style="6" hidden="1" customWidth="1"/>
    <col min="6" max="6" width="1.875" style="6" hidden="1" customWidth="1"/>
    <col min="7" max="7" width="2.375" style="6" customWidth="1"/>
    <col min="8" max="8" width="2.50390625" style="6" customWidth="1"/>
    <col min="9" max="9" width="11.375" style="6" customWidth="1"/>
    <col min="10" max="10" width="6.375" style="6" customWidth="1"/>
    <col min="11" max="11" width="10.875" style="6" customWidth="1"/>
    <col min="12" max="23" width="12.00390625" style="6" customWidth="1"/>
    <col min="24" max="24" width="11.125" style="6" customWidth="1"/>
    <col min="25" max="36" width="12.00390625" style="6" customWidth="1"/>
    <col min="37" max="42" width="14.375" style="6" customWidth="1"/>
    <col min="43" max="52" width="12.50390625" style="6" customWidth="1"/>
    <col min="53" max="16384" width="13.125" style="6" customWidth="1"/>
  </cols>
  <sheetData>
    <row r="1" s="1" customFormat="1" ht="14.25" customHeight="1" hidden="1">
      <c r="F1" s="2"/>
    </row>
    <row r="2" spans="6:70" s="3" customFormat="1" ht="11.25" customHeight="1" hidden="1">
      <c r="F2" s="2"/>
      <c r="G2" s="2"/>
      <c r="H2" s="2"/>
      <c r="I2" s="2"/>
      <c r="J2" s="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2"/>
      <c r="AL2" s="2"/>
      <c r="AM2" s="2"/>
      <c r="AN2" s="2"/>
      <c r="AO2" s="2"/>
      <c r="AP2" s="2"/>
      <c r="AQ2" s="2"/>
      <c r="AR2" s="2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</row>
    <row r="3" spans="1:70" s="124" customFormat="1" ht="34.5" customHeight="1">
      <c r="A3" s="119"/>
      <c r="B3" s="119"/>
      <c r="C3" s="119"/>
      <c r="D3" s="119"/>
      <c r="E3" s="119"/>
      <c r="F3" s="120"/>
      <c r="G3" s="121"/>
      <c r="H3" s="122"/>
      <c r="I3" s="122"/>
      <c r="J3" s="122"/>
      <c r="K3" s="272" t="s">
        <v>74</v>
      </c>
      <c r="L3" s="272"/>
      <c r="M3" s="272"/>
      <c r="N3" s="272"/>
      <c r="O3" s="272"/>
      <c r="P3" s="272"/>
      <c r="Q3" s="272"/>
      <c r="R3" s="272"/>
      <c r="S3" s="272"/>
      <c r="T3" s="272"/>
      <c r="U3" s="135"/>
      <c r="V3" s="135"/>
      <c r="W3" s="122"/>
      <c r="X3" s="122"/>
      <c r="Y3" s="273" t="s">
        <v>44</v>
      </c>
      <c r="Z3" s="273"/>
      <c r="AA3" s="273"/>
      <c r="AB3" s="273"/>
      <c r="AC3" s="273"/>
      <c r="AD3" s="273"/>
      <c r="AE3" s="273"/>
      <c r="AF3" s="273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</row>
    <row r="4" spans="6:44" s="9" customFormat="1" ht="23.25" customHeight="1">
      <c r="F4" s="10"/>
      <c r="G4" s="12"/>
      <c r="H4" s="12"/>
      <c r="I4" s="12"/>
      <c r="J4" s="12"/>
      <c r="K4" s="274" t="s">
        <v>5</v>
      </c>
      <c r="L4" s="277" t="s">
        <v>45</v>
      </c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9"/>
      <c r="X4" s="280" t="s">
        <v>46</v>
      </c>
      <c r="Y4" s="280"/>
      <c r="Z4" s="281" t="s">
        <v>235</v>
      </c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11"/>
      <c r="AL4" s="11"/>
      <c r="AM4" s="11"/>
      <c r="AN4" s="11"/>
      <c r="AO4" s="11"/>
      <c r="AP4" s="11"/>
      <c r="AQ4" s="11"/>
      <c r="AR4" s="13"/>
    </row>
    <row r="5" spans="6:44" s="3" customFormat="1" ht="18" customHeight="1">
      <c r="F5" s="8"/>
      <c r="G5" s="14"/>
      <c r="H5" s="285" t="s">
        <v>43</v>
      </c>
      <c r="I5" s="285"/>
      <c r="J5" s="286"/>
      <c r="K5" s="275"/>
      <c r="L5" s="15" t="s">
        <v>134</v>
      </c>
      <c r="M5" s="15" t="s">
        <v>135</v>
      </c>
      <c r="N5" s="15" t="s">
        <v>136</v>
      </c>
      <c r="O5" s="15" t="s">
        <v>137</v>
      </c>
      <c r="P5" s="15" t="s">
        <v>138</v>
      </c>
      <c r="Q5" s="15" t="s">
        <v>139</v>
      </c>
      <c r="R5" s="15" t="s">
        <v>140</v>
      </c>
      <c r="S5" s="16" t="s">
        <v>141</v>
      </c>
      <c r="T5" s="17" t="s">
        <v>142</v>
      </c>
      <c r="U5" s="131" t="s">
        <v>223</v>
      </c>
      <c r="V5" s="16" t="s">
        <v>224</v>
      </c>
      <c r="W5" s="18" t="s">
        <v>225</v>
      </c>
      <c r="X5" s="274" t="s">
        <v>5</v>
      </c>
      <c r="Y5" s="15" t="s">
        <v>14</v>
      </c>
      <c r="Z5" s="15" t="s">
        <v>15</v>
      </c>
      <c r="AA5" s="15" t="s">
        <v>16</v>
      </c>
      <c r="AB5" s="15" t="s">
        <v>17</v>
      </c>
      <c r="AC5" s="15" t="s">
        <v>18</v>
      </c>
      <c r="AD5" s="15" t="s">
        <v>19</v>
      </c>
      <c r="AE5" s="15" t="s">
        <v>20</v>
      </c>
      <c r="AF5" s="15" t="s">
        <v>21</v>
      </c>
      <c r="AG5" s="15" t="s">
        <v>22</v>
      </c>
      <c r="AH5" s="132" t="s">
        <v>236</v>
      </c>
      <c r="AI5" s="16" t="s">
        <v>237</v>
      </c>
      <c r="AJ5" s="18" t="s">
        <v>238</v>
      </c>
      <c r="AK5" s="2"/>
      <c r="AL5" s="2"/>
      <c r="AM5" s="2"/>
      <c r="AN5" s="2"/>
      <c r="AO5" s="2"/>
      <c r="AP5" s="2"/>
      <c r="AQ5" s="2"/>
      <c r="AR5" s="1"/>
    </row>
    <row r="6" spans="6:44" s="19" customFormat="1" ht="32.25" customHeight="1">
      <c r="F6" s="20"/>
      <c r="G6" s="22"/>
      <c r="H6" s="287" t="s">
        <v>243</v>
      </c>
      <c r="I6" s="287"/>
      <c r="J6" s="288"/>
      <c r="K6" s="276"/>
      <c r="L6" s="24" t="s">
        <v>220</v>
      </c>
      <c r="M6" s="23" t="s">
        <v>221</v>
      </c>
      <c r="N6" s="23" t="s">
        <v>222</v>
      </c>
      <c r="O6" s="23" t="s">
        <v>226</v>
      </c>
      <c r="P6" s="23" t="s">
        <v>227</v>
      </c>
      <c r="Q6" s="23" t="s">
        <v>228</v>
      </c>
      <c r="R6" s="23" t="s">
        <v>229</v>
      </c>
      <c r="S6" s="23" t="s">
        <v>230</v>
      </c>
      <c r="T6" s="24" t="s">
        <v>231</v>
      </c>
      <c r="U6" s="136" t="s">
        <v>232</v>
      </c>
      <c r="V6" s="23" t="s">
        <v>233</v>
      </c>
      <c r="W6" s="25" t="s">
        <v>234</v>
      </c>
      <c r="X6" s="276"/>
      <c r="Y6" s="24" t="s">
        <v>220</v>
      </c>
      <c r="Z6" s="23" t="s">
        <v>221</v>
      </c>
      <c r="AA6" s="23" t="s">
        <v>222</v>
      </c>
      <c r="AB6" s="23" t="s">
        <v>226</v>
      </c>
      <c r="AC6" s="23" t="s">
        <v>227</v>
      </c>
      <c r="AD6" s="23" t="s">
        <v>228</v>
      </c>
      <c r="AE6" s="23" t="s">
        <v>229</v>
      </c>
      <c r="AF6" s="23" t="s">
        <v>230</v>
      </c>
      <c r="AG6" s="24" t="s">
        <v>231</v>
      </c>
      <c r="AH6" s="136" t="s">
        <v>232</v>
      </c>
      <c r="AI6" s="23" t="s">
        <v>233</v>
      </c>
      <c r="AJ6" s="25" t="s">
        <v>234</v>
      </c>
      <c r="AK6" s="21"/>
      <c r="AL6" s="21"/>
      <c r="AM6" s="21"/>
      <c r="AN6" s="21"/>
      <c r="AO6" s="21"/>
      <c r="AP6" s="21"/>
      <c r="AQ6" s="21"/>
      <c r="AR6" s="26"/>
    </row>
    <row r="7" spans="6:44" s="27" customFormat="1" ht="7.5" customHeight="1">
      <c r="F7" s="28"/>
      <c r="G7" s="30"/>
      <c r="H7" s="30"/>
      <c r="I7" s="30"/>
      <c r="J7" s="30"/>
      <c r="K7" s="44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29"/>
      <c r="AL7" s="29"/>
      <c r="AM7" s="29"/>
      <c r="AN7" s="29"/>
      <c r="AO7" s="29"/>
      <c r="AP7" s="29"/>
      <c r="AQ7" s="29"/>
      <c r="AR7" s="31"/>
    </row>
    <row r="8" spans="1:44" s="3" customFormat="1" ht="14.25" customHeight="1">
      <c r="A8" s="32" t="s">
        <v>8</v>
      </c>
      <c r="B8" s="32" t="s">
        <v>12</v>
      </c>
      <c r="C8" s="32" t="s">
        <v>9</v>
      </c>
      <c r="D8" s="32" t="s">
        <v>10</v>
      </c>
      <c r="E8" s="32"/>
      <c r="F8" s="4">
        <v>1</v>
      </c>
      <c r="G8" s="2" t="s">
        <v>143</v>
      </c>
      <c r="H8" s="2"/>
      <c r="I8" s="2"/>
      <c r="J8" s="14" t="s">
        <v>0</v>
      </c>
      <c r="K8" s="45">
        <f>SUM(K9:K23)</f>
        <v>50561</v>
      </c>
      <c r="L8" s="33">
        <f aca="true" t="shared" si="0" ref="L8:AJ8">SUM(L9:L23)</f>
        <v>1102</v>
      </c>
      <c r="M8" s="33">
        <f t="shared" si="0"/>
        <v>5433</v>
      </c>
      <c r="N8" s="33">
        <f t="shared" si="0"/>
        <v>7998</v>
      </c>
      <c r="O8" s="33">
        <f t="shared" si="0"/>
        <v>5613</v>
      </c>
      <c r="P8" s="33">
        <f t="shared" si="0"/>
        <v>5258</v>
      </c>
      <c r="Q8" s="33">
        <f t="shared" si="0"/>
        <v>492</v>
      </c>
      <c r="R8" s="33">
        <f t="shared" si="0"/>
        <v>3552</v>
      </c>
      <c r="S8" s="33">
        <f t="shared" si="0"/>
        <v>11675</v>
      </c>
      <c r="T8" s="33">
        <f t="shared" si="0"/>
        <v>1961</v>
      </c>
      <c r="U8" s="33">
        <f t="shared" si="0"/>
        <v>2815</v>
      </c>
      <c r="V8" s="33">
        <f t="shared" si="0"/>
        <v>3510</v>
      </c>
      <c r="W8" s="33">
        <f t="shared" si="0"/>
        <v>1152</v>
      </c>
      <c r="X8" s="33">
        <f t="shared" si="0"/>
        <v>41544</v>
      </c>
      <c r="Y8" s="33">
        <f t="shared" si="0"/>
        <v>1017</v>
      </c>
      <c r="Z8" s="33">
        <f t="shared" si="0"/>
        <v>4803</v>
      </c>
      <c r="AA8" s="33">
        <f t="shared" si="0"/>
        <v>7610</v>
      </c>
      <c r="AB8" s="33">
        <f t="shared" si="0"/>
        <v>4823</v>
      </c>
      <c r="AC8" s="33">
        <f t="shared" si="0"/>
        <v>4260</v>
      </c>
      <c r="AD8" s="33">
        <f t="shared" si="0"/>
        <v>489</v>
      </c>
      <c r="AE8" s="33">
        <f t="shared" si="0"/>
        <v>563</v>
      </c>
      <c r="AF8" s="33">
        <f t="shared" si="0"/>
        <v>10433</v>
      </c>
      <c r="AG8" s="33">
        <f t="shared" si="0"/>
        <v>1824</v>
      </c>
      <c r="AH8" s="33">
        <f t="shared" si="0"/>
        <v>1992</v>
      </c>
      <c r="AI8" s="33">
        <f t="shared" si="0"/>
        <v>3222</v>
      </c>
      <c r="AJ8" s="33">
        <f t="shared" si="0"/>
        <v>508</v>
      </c>
      <c r="AK8" s="2"/>
      <c r="AL8" s="2"/>
      <c r="AM8" s="2"/>
      <c r="AN8" s="2"/>
      <c r="AO8" s="2"/>
      <c r="AP8" s="2"/>
      <c r="AQ8" s="2"/>
      <c r="AR8" s="1"/>
    </row>
    <row r="9" spans="1:44" s="3" customFormat="1" ht="14.25" customHeight="1">
      <c r="A9" s="34" t="s">
        <v>8</v>
      </c>
      <c r="B9" s="34" t="s">
        <v>12</v>
      </c>
      <c r="C9" s="34" t="s">
        <v>9</v>
      </c>
      <c r="D9" s="34" t="s">
        <v>10</v>
      </c>
      <c r="E9" s="34"/>
      <c r="F9" s="4">
        <v>2</v>
      </c>
      <c r="G9" s="2"/>
      <c r="H9" s="271" t="s">
        <v>144</v>
      </c>
      <c r="I9" s="282"/>
      <c r="J9" s="14" t="s">
        <v>1</v>
      </c>
      <c r="K9" s="45">
        <f>SUM(L9:W9)</f>
        <v>680</v>
      </c>
      <c r="L9" s="36" t="s">
        <v>11</v>
      </c>
      <c r="M9" s="36">
        <v>10</v>
      </c>
      <c r="N9" s="33">
        <v>39</v>
      </c>
      <c r="O9" s="33">
        <v>159</v>
      </c>
      <c r="P9" s="33">
        <v>120</v>
      </c>
      <c r="Q9" s="33">
        <v>2</v>
      </c>
      <c r="R9" s="33">
        <v>9</v>
      </c>
      <c r="S9" s="33">
        <v>196</v>
      </c>
      <c r="T9" s="33">
        <v>9</v>
      </c>
      <c r="U9" s="33">
        <v>36</v>
      </c>
      <c r="V9" s="33">
        <v>63</v>
      </c>
      <c r="W9" s="33">
        <v>37</v>
      </c>
      <c r="X9" s="33">
        <f>SUM(Y9:AJ9)</f>
        <v>647</v>
      </c>
      <c r="Y9" s="36" t="s">
        <v>11</v>
      </c>
      <c r="Z9" s="36">
        <v>10</v>
      </c>
      <c r="AA9" s="33">
        <v>39</v>
      </c>
      <c r="AB9" s="33">
        <v>159</v>
      </c>
      <c r="AC9" s="33">
        <v>120</v>
      </c>
      <c r="AD9" s="33">
        <v>2</v>
      </c>
      <c r="AE9" s="33">
        <v>6</v>
      </c>
      <c r="AF9" s="33">
        <v>190</v>
      </c>
      <c r="AG9" s="33">
        <v>9</v>
      </c>
      <c r="AH9" s="33">
        <v>32</v>
      </c>
      <c r="AI9" s="33">
        <v>55</v>
      </c>
      <c r="AJ9" s="33">
        <v>25</v>
      </c>
      <c r="AK9" s="2"/>
      <c r="AL9" s="2"/>
      <c r="AM9" s="2"/>
      <c r="AN9" s="2"/>
      <c r="AO9" s="2"/>
      <c r="AP9" s="2"/>
      <c r="AQ9" s="2"/>
      <c r="AR9" s="1"/>
    </row>
    <row r="10" spans="1:44" s="3" customFormat="1" ht="14.25" customHeight="1">
      <c r="A10" s="34" t="s">
        <v>8</v>
      </c>
      <c r="B10" s="34" t="s">
        <v>12</v>
      </c>
      <c r="C10" s="34" t="s">
        <v>9</v>
      </c>
      <c r="D10" s="34" t="s">
        <v>10</v>
      </c>
      <c r="E10" s="34"/>
      <c r="F10" s="4">
        <v>3</v>
      </c>
      <c r="G10" s="2"/>
      <c r="H10" s="271" t="s">
        <v>145</v>
      </c>
      <c r="I10" s="282"/>
      <c r="J10" s="14"/>
      <c r="K10" s="45">
        <f aca="true" t="shared" si="1" ref="K10:K23">SUM(L10:W10)</f>
        <v>3113</v>
      </c>
      <c r="L10" s="33">
        <v>1</v>
      </c>
      <c r="M10" s="33">
        <v>388</v>
      </c>
      <c r="N10" s="33">
        <v>372</v>
      </c>
      <c r="O10" s="33">
        <v>418</v>
      </c>
      <c r="P10" s="33">
        <v>488</v>
      </c>
      <c r="Q10" s="33">
        <v>36</v>
      </c>
      <c r="R10" s="33">
        <v>57</v>
      </c>
      <c r="S10" s="33">
        <v>933</v>
      </c>
      <c r="T10" s="33">
        <v>55</v>
      </c>
      <c r="U10" s="33">
        <v>111</v>
      </c>
      <c r="V10" s="33">
        <v>162</v>
      </c>
      <c r="W10" s="33">
        <v>92</v>
      </c>
      <c r="X10" s="33">
        <f aca="true" t="shared" si="2" ref="X10:X23">SUM(Y10:AJ10)</f>
        <v>2988</v>
      </c>
      <c r="Y10" s="33">
        <v>1</v>
      </c>
      <c r="Z10" s="33">
        <v>382</v>
      </c>
      <c r="AA10" s="33">
        <v>368</v>
      </c>
      <c r="AB10" s="33">
        <v>415</v>
      </c>
      <c r="AC10" s="33">
        <v>479</v>
      </c>
      <c r="AD10" s="33">
        <v>36</v>
      </c>
      <c r="AE10" s="33">
        <v>35</v>
      </c>
      <c r="AF10" s="33">
        <v>904</v>
      </c>
      <c r="AG10" s="33">
        <v>54</v>
      </c>
      <c r="AH10" s="33">
        <v>100</v>
      </c>
      <c r="AI10" s="33">
        <v>155</v>
      </c>
      <c r="AJ10" s="33">
        <v>59</v>
      </c>
      <c r="AK10" s="2"/>
      <c r="AL10" s="2"/>
      <c r="AM10" s="2"/>
      <c r="AN10" s="2"/>
      <c r="AO10" s="2"/>
      <c r="AP10" s="2"/>
      <c r="AQ10" s="2"/>
      <c r="AR10" s="1"/>
    </row>
    <row r="11" spans="1:44" s="3" customFormat="1" ht="14.25" customHeight="1">
      <c r="A11" s="34" t="s">
        <v>8</v>
      </c>
      <c r="B11" s="34" t="s">
        <v>12</v>
      </c>
      <c r="C11" s="34" t="s">
        <v>9</v>
      </c>
      <c r="D11" s="34" t="s">
        <v>10</v>
      </c>
      <c r="E11" s="34"/>
      <c r="F11" s="4">
        <v>4</v>
      </c>
      <c r="G11" s="2"/>
      <c r="H11" s="271" t="s">
        <v>146</v>
      </c>
      <c r="I11" s="282"/>
      <c r="J11" s="14"/>
      <c r="K11" s="45">
        <f t="shared" si="1"/>
        <v>4177</v>
      </c>
      <c r="L11" s="33">
        <v>3</v>
      </c>
      <c r="M11" s="33">
        <v>598</v>
      </c>
      <c r="N11" s="33">
        <v>655</v>
      </c>
      <c r="O11" s="33">
        <v>513</v>
      </c>
      <c r="P11" s="33">
        <v>519</v>
      </c>
      <c r="Q11" s="33">
        <v>49</v>
      </c>
      <c r="R11" s="33">
        <v>69</v>
      </c>
      <c r="S11" s="33">
        <v>1141</v>
      </c>
      <c r="T11" s="33">
        <v>101</v>
      </c>
      <c r="U11" s="33">
        <v>233</v>
      </c>
      <c r="V11" s="33">
        <v>186</v>
      </c>
      <c r="W11" s="33">
        <v>110</v>
      </c>
      <c r="X11" s="33">
        <f t="shared" si="2"/>
        <v>3934</v>
      </c>
      <c r="Y11" s="33">
        <v>2</v>
      </c>
      <c r="Z11" s="33">
        <v>585</v>
      </c>
      <c r="AA11" s="33">
        <v>651</v>
      </c>
      <c r="AB11" s="33">
        <v>501</v>
      </c>
      <c r="AC11" s="33">
        <v>499</v>
      </c>
      <c r="AD11" s="33">
        <v>49</v>
      </c>
      <c r="AE11" s="33">
        <v>29</v>
      </c>
      <c r="AF11" s="33">
        <v>1096</v>
      </c>
      <c r="AG11" s="33">
        <v>92</v>
      </c>
      <c r="AH11" s="33">
        <v>198</v>
      </c>
      <c r="AI11" s="33">
        <v>179</v>
      </c>
      <c r="AJ11" s="33">
        <v>53</v>
      </c>
      <c r="AK11" s="2"/>
      <c r="AL11" s="2"/>
      <c r="AM11" s="2"/>
      <c r="AN11" s="2"/>
      <c r="AO11" s="2"/>
      <c r="AP11" s="2"/>
      <c r="AQ11" s="2"/>
      <c r="AR11" s="1"/>
    </row>
    <row r="12" spans="1:44" s="3" customFormat="1" ht="14.25" customHeight="1">
      <c r="A12" s="34" t="s">
        <v>8</v>
      </c>
      <c r="B12" s="34" t="s">
        <v>12</v>
      </c>
      <c r="C12" s="34" t="s">
        <v>9</v>
      </c>
      <c r="D12" s="34" t="s">
        <v>10</v>
      </c>
      <c r="E12" s="34"/>
      <c r="F12" s="4">
        <v>5</v>
      </c>
      <c r="G12" s="2"/>
      <c r="H12" s="271" t="s">
        <v>147</v>
      </c>
      <c r="I12" s="282"/>
      <c r="J12" s="14"/>
      <c r="K12" s="45">
        <f t="shared" si="1"/>
        <v>4840</v>
      </c>
      <c r="L12" s="33">
        <v>17</v>
      </c>
      <c r="M12" s="33">
        <v>659</v>
      </c>
      <c r="N12" s="33">
        <v>796</v>
      </c>
      <c r="O12" s="33">
        <v>547</v>
      </c>
      <c r="P12" s="33">
        <v>487</v>
      </c>
      <c r="Q12" s="33">
        <v>48</v>
      </c>
      <c r="R12" s="33">
        <v>138</v>
      </c>
      <c r="S12" s="33">
        <v>1302</v>
      </c>
      <c r="T12" s="33">
        <v>171</v>
      </c>
      <c r="U12" s="33">
        <v>277</v>
      </c>
      <c r="V12" s="33">
        <v>287</v>
      </c>
      <c r="W12" s="33">
        <v>111</v>
      </c>
      <c r="X12" s="33">
        <f t="shared" si="2"/>
        <v>4443</v>
      </c>
      <c r="Y12" s="33">
        <v>16</v>
      </c>
      <c r="Z12" s="33">
        <v>635</v>
      </c>
      <c r="AA12" s="33">
        <v>770</v>
      </c>
      <c r="AB12" s="33">
        <v>517</v>
      </c>
      <c r="AC12" s="33">
        <v>449</v>
      </c>
      <c r="AD12" s="33">
        <v>48</v>
      </c>
      <c r="AE12" s="33">
        <v>49</v>
      </c>
      <c r="AF12" s="33">
        <v>1227</v>
      </c>
      <c r="AG12" s="33">
        <v>167</v>
      </c>
      <c r="AH12" s="33">
        <v>226</v>
      </c>
      <c r="AI12" s="33">
        <v>267</v>
      </c>
      <c r="AJ12" s="33">
        <v>72</v>
      </c>
      <c r="AK12" s="2"/>
      <c r="AL12" s="2"/>
      <c r="AM12" s="2"/>
      <c r="AN12" s="2"/>
      <c r="AO12" s="2"/>
      <c r="AP12" s="2"/>
      <c r="AQ12" s="2"/>
      <c r="AR12" s="1"/>
    </row>
    <row r="13" spans="1:44" s="3" customFormat="1" ht="14.25" customHeight="1">
      <c r="A13" s="34" t="s">
        <v>8</v>
      </c>
      <c r="B13" s="34" t="s">
        <v>12</v>
      </c>
      <c r="C13" s="34" t="s">
        <v>9</v>
      </c>
      <c r="D13" s="34" t="s">
        <v>10</v>
      </c>
      <c r="E13" s="34"/>
      <c r="F13" s="4">
        <v>6</v>
      </c>
      <c r="G13" s="2"/>
      <c r="H13" s="271" t="s">
        <v>148</v>
      </c>
      <c r="I13" s="271"/>
      <c r="J13" s="14"/>
      <c r="K13" s="45">
        <f t="shared" si="1"/>
        <v>5715</v>
      </c>
      <c r="L13" s="33">
        <v>48</v>
      </c>
      <c r="M13" s="33">
        <v>650</v>
      </c>
      <c r="N13" s="33">
        <v>1069</v>
      </c>
      <c r="O13" s="33">
        <v>682</v>
      </c>
      <c r="P13" s="33">
        <v>536</v>
      </c>
      <c r="Q13" s="33">
        <v>62</v>
      </c>
      <c r="R13" s="33">
        <v>133</v>
      </c>
      <c r="S13" s="33">
        <v>1441</v>
      </c>
      <c r="T13" s="33">
        <v>228</v>
      </c>
      <c r="U13" s="33">
        <v>358</v>
      </c>
      <c r="V13" s="33">
        <v>375</v>
      </c>
      <c r="W13" s="33">
        <v>133</v>
      </c>
      <c r="X13" s="33">
        <f t="shared" si="2"/>
        <v>5131</v>
      </c>
      <c r="Y13" s="33">
        <v>42</v>
      </c>
      <c r="Z13" s="33">
        <v>595</v>
      </c>
      <c r="AA13" s="33">
        <v>1033</v>
      </c>
      <c r="AB13" s="33">
        <v>638</v>
      </c>
      <c r="AC13" s="33">
        <v>471</v>
      </c>
      <c r="AD13" s="33">
        <v>62</v>
      </c>
      <c r="AE13" s="33">
        <v>44</v>
      </c>
      <c r="AF13" s="33">
        <v>1353</v>
      </c>
      <c r="AG13" s="33">
        <v>217</v>
      </c>
      <c r="AH13" s="33">
        <v>262</v>
      </c>
      <c r="AI13" s="33">
        <v>350</v>
      </c>
      <c r="AJ13" s="33">
        <v>64</v>
      </c>
      <c r="AK13" s="2"/>
      <c r="AL13" s="2"/>
      <c r="AM13" s="2"/>
      <c r="AN13" s="2"/>
      <c r="AO13" s="2"/>
      <c r="AP13" s="2"/>
      <c r="AQ13" s="2"/>
      <c r="AR13" s="1"/>
    </row>
    <row r="14" spans="1:44" s="3" customFormat="1" ht="14.25" customHeight="1">
      <c r="A14" s="34" t="s">
        <v>8</v>
      </c>
      <c r="B14" s="34" t="s">
        <v>12</v>
      </c>
      <c r="C14" s="34" t="s">
        <v>9</v>
      </c>
      <c r="D14" s="34" t="s">
        <v>10</v>
      </c>
      <c r="E14" s="34"/>
      <c r="F14" s="4">
        <v>7</v>
      </c>
      <c r="G14" s="2"/>
      <c r="H14" s="271" t="s">
        <v>149</v>
      </c>
      <c r="I14" s="271"/>
      <c r="J14" s="14"/>
      <c r="K14" s="45">
        <f t="shared" si="1"/>
        <v>5208</v>
      </c>
      <c r="L14" s="33">
        <v>77</v>
      </c>
      <c r="M14" s="33">
        <v>672</v>
      </c>
      <c r="N14" s="33">
        <v>968</v>
      </c>
      <c r="O14" s="33">
        <v>547</v>
      </c>
      <c r="P14" s="33">
        <v>484</v>
      </c>
      <c r="Q14" s="33">
        <v>43</v>
      </c>
      <c r="R14" s="33">
        <v>123</v>
      </c>
      <c r="S14" s="33">
        <v>1267</v>
      </c>
      <c r="T14" s="33">
        <v>236</v>
      </c>
      <c r="U14" s="33">
        <v>307</v>
      </c>
      <c r="V14" s="33">
        <v>378</v>
      </c>
      <c r="W14" s="33">
        <v>106</v>
      </c>
      <c r="X14" s="33">
        <f t="shared" si="2"/>
        <v>4665</v>
      </c>
      <c r="Y14" s="33">
        <v>75</v>
      </c>
      <c r="Z14" s="33">
        <v>610</v>
      </c>
      <c r="AA14" s="33">
        <v>930</v>
      </c>
      <c r="AB14" s="33">
        <v>513</v>
      </c>
      <c r="AC14" s="33">
        <v>414</v>
      </c>
      <c r="AD14" s="33">
        <v>43</v>
      </c>
      <c r="AE14" s="33">
        <v>43</v>
      </c>
      <c r="AF14" s="33">
        <v>1193</v>
      </c>
      <c r="AG14" s="33">
        <v>224</v>
      </c>
      <c r="AH14" s="33">
        <v>215</v>
      </c>
      <c r="AI14" s="33">
        <v>352</v>
      </c>
      <c r="AJ14" s="33">
        <v>53</v>
      </c>
      <c r="AK14" s="2"/>
      <c r="AL14" s="2"/>
      <c r="AM14" s="2"/>
      <c r="AN14" s="2"/>
      <c r="AO14" s="2"/>
      <c r="AP14" s="2"/>
      <c r="AQ14" s="2"/>
      <c r="AR14" s="1"/>
    </row>
    <row r="15" spans="1:44" s="3" customFormat="1" ht="14.25" customHeight="1">
      <c r="A15" s="34" t="s">
        <v>8</v>
      </c>
      <c r="B15" s="34" t="s">
        <v>12</v>
      </c>
      <c r="C15" s="34" t="s">
        <v>9</v>
      </c>
      <c r="D15" s="34" t="s">
        <v>10</v>
      </c>
      <c r="E15" s="34"/>
      <c r="F15" s="4">
        <v>8</v>
      </c>
      <c r="G15" s="2"/>
      <c r="H15" s="271" t="s">
        <v>150</v>
      </c>
      <c r="I15" s="271"/>
      <c r="J15" s="14"/>
      <c r="K15" s="45">
        <f t="shared" si="1"/>
        <v>5076</v>
      </c>
      <c r="L15" s="33">
        <v>89</v>
      </c>
      <c r="M15" s="33">
        <v>721</v>
      </c>
      <c r="N15" s="33">
        <v>1063</v>
      </c>
      <c r="O15" s="33">
        <v>527</v>
      </c>
      <c r="P15" s="33">
        <v>451</v>
      </c>
      <c r="Q15" s="33">
        <v>36</v>
      </c>
      <c r="R15" s="33">
        <v>161</v>
      </c>
      <c r="S15" s="33">
        <v>1086</v>
      </c>
      <c r="T15" s="33">
        <v>212</v>
      </c>
      <c r="U15" s="33">
        <v>240</v>
      </c>
      <c r="V15" s="33">
        <v>396</v>
      </c>
      <c r="W15" s="33">
        <v>94</v>
      </c>
      <c r="X15" s="33">
        <f t="shared" si="2"/>
        <v>4465</v>
      </c>
      <c r="Y15" s="33">
        <v>83</v>
      </c>
      <c r="Z15" s="33">
        <v>657</v>
      </c>
      <c r="AA15" s="33">
        <v>1031</v>
      </c>
      <c r="AB15" s="33">
        <v>470</v>
      </c>
      <c r="AC15" s="33">
        <v>374</v>
      </c>
      <c r="AD15" s="33">
        <v>36</v>
      </c>
      <c r="AE15" s="33">
        <v>48</v>
      </c>
      <c r="AF15" s="33">
        <v>990</v>
      </c>
      <c r="AG15" s="33">
        <v>193</v>
      </c>
      <c r="AH15" s="33">
        <v>168</v>
      </c>
      <c r="AI15" s="33">
        <v>364</v>
      </c>
      <c r="AJ15" s="33">
        <v>51</v>
      </c>
      <c r="AK15" s="2"/>
      <c r="AL15" s="2"/>
      <c r="AM15" s="2"/>
      <c r="AN15" s="2"/>
      <c r="AO15" s="2"/>
      <c r="AP15" s="2"/>
      <c r="AQ15" s="2"/>
      <c r="AR15" s="1"/>
    </row>
    <row r="16" spans="1:44" s="3" customFormat="1" ht="14.25" customHeight="1">
      <c r="A16" s="34" t="s">
        <v>8</v>
      </c>
      <c r="B16" s="34" t="s">
        <v>12</v>
      </c>
      <c r="C16" s="34" t="s">
        <v>9</v>
      </c>
      <c r="D16" s="34" t="s">
        <v>10</v>
      </c>
      <c r="E16" s="34"/>
      <c r="F16" s="4">
        <v>9</v>
      </c>
      <c r="G16" s="2"/>
      <c r="H16" s="271" t="s">
        <v>151</v>
      </c>
      <c r="I16" s="271"/>
      <c r="J16" s="14"/>
      <c r="K16" s="45">
        <f t="shared" si="1"/>
        <v>5454</v>
      </c>
      <c r="L16" s="33">
        <v>150</v>
      </c>
      <c r="M16" s="33">
        <v>718</v>
      </c>
      <c r="N16" s="33">
        <v>1018</v>
      </c>
      <c r="O16" s="33">
        <v>571</v>
      </c>
      <c r="P16" s="33">
        <v>481</v>
      </c>
      <c r="Q16" s="33">
        <v>52</v>
      </c>
      <c r="R16" s="33">
        <v>260</v>
      </c>
      <c r="S16" s="33">
        <v>1189</v>
      </c>
      <c r="T16" s="33">
        <v>218</v>
      </c>
      <c r="U16" s="33">
        <v>315</v>
      </c>
      <c r="V16" s="33">
        <v>393</v>
      </c>
      <c r="W16" s="33">
        <v>89</v>
      </c>
      <c r="X16" s="33">
        <f t="shared" si="2"/>
        <v>4643</v>
      </c>
      <c r="Y16" s="33">
        <v>139</v>
      </c>
      <c r="Z16" s="33">
        <v>614</v>
      </c>
      <c r="AA16" s="33">
        <v>980</v>
      </c>
      <c r="AB16" s="33">
        <v>498</v>
      </c>
      <c r="AC16" s="33">
        <v>398</v>
      </c>
      <c r="AD16" s="33">
        <v>52</v>
      </c>
      <c r="AE16" s="33">
        <v>62</v>
      </c>
      <c r="AF16" s="33">
        <v>1069</v>
      </c>
      <c r="AG16" s="33">
        <v>203</v>
      </c>
      <c r="AH16" s="33">
        <v>219</v>
      </c>
      <c r="AI16" s="33">
        <v>370</v>
      </c>
      <c r="AJ16" s="33">
        <v>39</v>
      </c>
      <c r="AK16" s="2"/>
      <c r="AL16" s="2"/>
      <c r="AM16" s="2"/>
      <c r="AN16" s="2"/>
      <c r="AO16" s="2"/>
      <c r="AP16" s="2"/>
      <c r="AQ16" s="2"/>
      <c r="AR16" s="1"/>
    </row>
    <row r="17" spans="1:44" s="3" customFormat="1" ht="14.25" customHeight="1">
      <c r="A17" s="34" t="s">
        <v>8</v>
      </c>
      <c r="B17" s="34" t="s">
        <v>12</v>
      </c>
      <c r="C17" s="34" t="s">
        <v>9</v>
      </c>
      <c r="D17" s="34" t="s">
        <v>10</v>
      </c>
      <c r="E17" s="34"/>
      <c r="F17" s="4">
        <v>10</v>
      </c>
      <c r="G17" s="2"/>
      <c r="H17" s="271" t="s">
        <v>152</v>
      </c>
      <c r="I17" s="271"/>
      <c r="J17" s="14"/>
      <c r="K17" s="45">
        <f t="shared" si="1"/>
        <v>5968</v>
      </c>
      <c r="L17" s="33">
        <v>204</v>
      </c>
      <c r="M17" s="33">
        <v>495</v>
      </c>
      <c r="N17" s="33">
        <v>947</v>
      </c>
      <c r="O17" s="33">
        <v>618</v>
      </c>
      <c r="P17" s="33">
        <v>618</v>
      </c>
      <c r="Q17" s="33">
        <v>90</v>
      </c>
      <c r="R17" s="33">
        <v>443</v>
      </c>
      <c r="S17" s="33">
        <v>1304</v>
      </c>
      <c r="T17" s="33">
        <v>273</v>
      </c>
      <c r="U17" s="33">
        <v>429</v>
      </c>
      <c r="V17" s="33">
        <v>450</v>
      </c>
      <c r="W17" s="33">
        <v>97</v>
      </c>
      <c r="X17" s="33">
        <f t="shared" si="2"/>
        <v>4753</v>
      </c>
      <c r="Y17" s="33">
        <v>191</v>
      </c>
      <c r="Z17" s="33">
        <v>400</v>
      </c>
      <c r="AA17" s="33">
        <v>883</v>
      </c>
      <c r="AB17" s="33">
        <v>521</v>
      </c>
      <c r="AC17" s="33">
        <v>463</v>
      </c>
      <c r="AD17" s="33">
        <v>90</v>
      </c>
      <c r="AE17" s="33">
        <v>77</v>
      </c>
      <c r="AF17" s="33">
        <v>1152</v>
      </c>
      <c r="AG17" s="33">
        <v>253</v>
      </c>
      <c r="AH17" s="33">
        <v>258</v>
      </c>
      <c r="AI17" s="33">
        <v>426</v>
      </c>
      <c r="AJ17" s="33">
        <v>39</v>
      </c>
      <c r="AK17" s="2"/>
      <c r="AL17" s="2"/>
      <c r="AM17" s="2"/>
      <c r="AN17" s="2"/>
      <c r="AO17" s="2"/>
      <c r="AP17" s="2"/>
      <c r="AQ17" s="2"/>
      <c r="AR17" s="1"/>
    </row>
    <row r="18" spans="1:44" s="3" customFormat="1" ht="14.25" customHeight="1">
      <c r="A18" s="34" t="s">
        <v>8</v>
      </c>
      <c r="B18" s="34" t="s">
        <v>12</v>
      </c>
      <c r="C18" s="34" t="s">
        <v>9</v>
      </c>
      <c r="D18" s="34" t="s">
        <v>10</v>
      </c>
      <c r="E18" s="34"/>
      <c r="F18" s="4">
        <v>11</v>
      </c>
      <c r="G18" s="2"/>
      <c r="H18" s="271" t="s">
        <v>153</v>
      </c>
      <c r="I18" s="271"/>
      <c r="J18" s="14"/>
      <c r="K18" s="45">
        <f t="shared" si="1"/>
        <v>5056</v>
      </c>
      <c r="L18" s="33">
        <v>222</v>
      </c>
      <c r="M18" s="33">
        <v>312</v>
      </c>
      <c r="N18" s="33">
        <v>634</v>
      </c>
      <c r="O18" s="33">
        <v>499</v>
      </c>
      <c r="P18" s="33">
        <v>586</v>
      </c>
      <c r="Q18" s="33">
        <v>52</v>
      </c>
      <c r="R18" s="33">
        <v>596</v>
      </c>
      <c r="S18" s="33">
        <v>1009</v>
      </c>
      <c r="T18" s="33">
        <v>296</v>
      </c>
      <c r="U18" s="33">
        <v>313</v>
      </c>
      <c r="V18" s="33">
        <v>439</v>
      </c>
      <c r="W18" s="33">
        <v>98</v>
      </c>
      <c r="X18" s="33">
        <f t="shared" si="2"/>
        <v>3561</v>
      </c>
      <c r="Y18" s="33">
        <v>204</v>
      </c>
      <c r="Z18" s="33">
        <v>216</v>
      </c>
      <c r="AA18" s="33">
        <v>563</v>
      </c>
      <c r="AB18" s="33">
        <v>360</v>
      </c>
      <c r="AC18" s="33">
        <v>395</v>
      </c>
      <c r="AD18" s="33">
        <v>52</v>
      </c>
      <c r="AE18" s="33">
        <v>91</v>
      </c>
      <c r="AF18" s="33">
        <v>785</v>
      </c>
      <c r="AG18" s="33">
        <v>269</v>
      </c>
      <c r="AH18" s="33">
        <v>192</v>
      </c>
      <c r="AI18" s="33">
        <v>405</v>
      </c>
      <c r="AJ18" s="33">
        <v>29</v>
      </c>
      <c r="AK18" s="2"/>
      <c r="AL18" s="2"/>
      <c r="AM18" s="2"/>
      <c r="AN18" s="2"/>
      <c r="AO18" s="2"/>
      <c r="AP18" s="2"/>
      <c r="AQ18" s="2"/>
      <c r="AR18" s="1"/>
    </row>
    <row r="19" spans="1:44" s="3" customFormat="1" ht="14.25" customHeight="1">
      <c r="A19" s="34" t="s">
        <v>8</v>
      </c>
      <c r="B19" s="34" t="s">
        <v>12</v>
      </c>
      <c r="C19" s="34" t="s">
        <v>9</v>
      </c>
      <c r="D19" s="34" t="s">
        <v>10</v>
      </c>
      <c r="E19" s="34"/>
      <c r="F19" s="4">
        <v>12</v>
      </c>
      <c r="G19" s="2"/>
      <c r="H19" s="271" t="s">
        <v>154</v>
      </c>
      <c r="I19" s="271"/>
      <c r="J19" s="14"/>
      <c r="K19" s="45">
        <f t="shared" si="1"/>
        <v>2380</v>
      </c>
      <c r="L19" s="33">
        <v>124</v>
      </c>
      <c r="M19" s="33">
        <v>93</v>
      </c>
      <c r="N19" s="33">
        <v>234</v>
      </c>
      <c r="O19" s="33">
        <v>234</v>
      </c>
      <c r="P19" s="33">
        <v>283</v>
      </c>
      <c r="Q19" s="33">
        <v>14</v>
      </c>
      <c r="R19" s="33">
        <v>399</v>
      </c>
      <c r="S19" s="33">
        <v>461</v>
      </c>
      <c r="T19" s="33">
        <v>128</v>
      </c>
      <c r="U19" s="33">
        <v>119</v>
      </c>
      <c r="V19" s="33">
        <v>236</v>
      </c>
      <c r="W19" s="33">
        <v>55</v>
      </c>
      <c r="X19" s="33">
        <f t="shared" si="2"/>
        <v>1400</v>
      </c>
      <c r="Y19" s="33">
        <v>113</v>
      </c>
      <c r="Z19" s="33">
        <v>48</v>
      </c>
      <c r="AA19" s="33">
        <v>211</v>
      </c>
      <c r="AB19" s="33">
        <v>140</v>
      </c>
      <c r="AC19" s="33">
        <v>142</v>
      </c>
      <c r="AD19" s="33">
        <v>12</v>
      </c>
      <c r="AE19" s="33">
        <v>44</v>
      </c>
      <c r="AF19" s="33">
        <v>297</v>
      </c>
      <c r="AG19" s="33">
        <v>115</v>
      </c>
      <c r="AH19" s="33">
        <v>74</v>
      </c>
      <c r="AI19" s="33">
        <v>192</v>
      </c>
      <c r="AJ19" s="33">
        <v>12</v>
      </c>
      <c r="AK19" s="2"/>
      <c r="AL19" s="2"/>
      <c r="AM19" s="2"/>
      <c r="AN19" s="2"/>
      <c r="AO19" s="2"/>
      <c r="AP19" s="2"/>
      <c r="AQ19" s="2"/>
      <c r="AR19" s="1"/>
    </row>
    <row r="20" spans="1:44" s="3" customFormat="1" ht="14.25" customHeight="1">
      <c r="A20" s="34" t="s">
        <v>8</v>
      </c>
      <c r="B20" s="34" t="s">
        <v>12</v>
      </c>
      <c r="C20" s="34" t="s">
        <v>9</v>
      </c>
      <c r="D20" s="34" t="s">
        <v>10</v>
      </c>
      <c r="E20" s="34"/>
      <c r="F20" s="4">
        <v>13</v>
      </c>
      <c r="G20" s="2"/>
      <c r="H20" s="271" t="s">
        <v>155</v>
      </c>
      <c r="I20" s="271"/>
      <c r="J20" s="14"/>
      <c r="K20" s="45">
        <f t="shared" si="1"/>
        <v>1463</v>
      </c>
      <c r="L20" s="33">
        <v>88</v>
      </c>
      <c r="M20" s="33">
        <v>52</v>
      </c>
      <c r="N20" s="33">
        <v>120</v>
      </c>
      <c r="O20" s="33">
        <v>138</v>
      </c>
      <c r="P20" s="33">
        <v>140</v>
      </c>
      <c r="Q20" s="33">
        <v>5</v>
      </c>
      <c r="R20" s="33">
        <v>461</v>
      </c>
      <c r="S20" s="33">
        <v>224</v>
      </c>
      <c r="T20" s="33">
        <v>29</v>
      </c>
      <c r="U20" s="33">
        <v>53</v>
      </c>
      <c r="V20" s="33">
        <v>98</v>
      </c>
      <c r="W20" s="33">
        <v>55</v>
      </c>
      <c r="X20" s="33">
        <f t="shared" si="2"/>
        <v>583</v>
      </c>
      <c r="Y20" s="33">
        <v>79</v>
      </c>
      <c r="Z20" s="33">
        <v>28</v>
      </c>
      <c r="AA20" s="33">
        <v>89</v>
      </c>
      <c r="AB20" s="33">
        <v>58</v>
      </c>
      <c r="AC20" s="33">
        <v>43</v>
      </c>
      <c r="AD20" s="33">
        <v>5</v>
      </c>
      <c r="AE20" s="33">
        <v>20</v>
      </c>
      <c r="AF20" s="33">
        <v>120</v>
      </c>
      <c r="AG20" s="33">
        <v>23</v>
      </c>
      <c r="AH20" s="33">
        <v>33</v>
      </c>
      <c r="AI20" s="33">
        <v>76</v>
      </c>
      <c r="AJ20" s="33">
        <v>9</v>
      </c>
      <c r="AK20" s="2"/>
      <c r="AL20" s="2"/>
      <c r="AM20" s="2"/>
      <c r="AN20" s="2"/>
      <c r="AO20" s="2"/>
      <c r="AP20" s="2"/>
      <c r="AQ20" s="2"/>
      <c r="AR20" s="1"/>
    </row>
    <row r="21" spans="1:44" s="3" customFormat="1" ht="14.25" customHeight="1">
      <c r="A21" s="34" t="s">
        <v>8</v>
      </c>
      <c r="B21" s="34" t="s">
        <v>12</v>
      </c>
      <c r="C21" s="34" t="s">
        <v>9</v>
      </c>
      <c r="D21" s="34" t="s">
        <v>10</v>
      </c>
      <c r="E21" s="34"/>
      <c r="F21" s="4">
        <v>14</v>
      </c>
      <c r="G21" s="2"/>
      <c r="H21" s="271" t="s">
        <v>156</v>
      </c>
      <c r="I21" s="271"/>
      <c r="J21" s="14"/>
      <c r="K21" s="45">
        <f t="shared" si="1"/>
        <v>808</v>
      </c>
      <c r="L21" s="33">
        <v>40</v>
      </c>
      <c r="M21" s="33">
        <v>29</v>
      </c>
      <c r="N21" s="33">
        <v>48</v>
      </c>
      <c r="O21" s="33">
        <v>91</v>
      </c>
      <c r="P21" s="33">
        <v>47</v>
      </c>
      <c r="Q21" s="36">
        <v>2</v>
      </c>
      <c r="R21" s="33">
        <v>371</v>
      </c>
      <c r="S21" s="36">
        <v>91</v>
      </c>
      <c r="T21" s="33">
        <v>3</v>
      </c>
      <c r="U21" s="33">
        <v>20</v>
      </c>
      <c r="V21" s="33">
        <v>30</v>
      </c>
      <c r="W21" s="33">
        <v>36</v>
      </c>
      <c r="X21" s="33">
        <f t="shared" si="2"/>
        <v>193</v>
      </c>
      <c r="Y21" s="33">
        <v>36</v>
      </c>
      <c r="Z21" s="33">
        <v>10</v>
      </c>
      <c r="AA21" s="33">
        <v>33</v>
      </c>
      <c r="AB21" s="33">
        <v>19</v>
      </c>
      <c r="AC21" s="33">
        <v>10</v>
      </c>
      <c r="AD21" s="36">
        <v>1</v>
      </c>
      <c r="AE21" s="33">
        <v>5</v>
      </c>
      <c r="AF21" s="36">
        <v>44</v>
      </c>
      <c r="AG21" s="33">
        <v>3</v>
      </c>
      <c r="AH21" s="33">
        <v>14</v>
      </c>
      <c r="AI21" s="33">
        <v>17</v>
      </c>
      <c r="AJ21" s="33">
        <v>1</v>
      </c>
      <c r="AK21" s="2"/>
      <c r="AL21" s="2"/>
      <c r="AM21" s="2"/>
      <c r="AN21" s="2"/>
      <c r="AO21" s="2"/>
      <c r="AP21" s="2"/>
      <c r="AQ21" s="2"/>
      <c r="AR21" s="1"/>
    </row>
    <row r="22" spans="1:44" s="3" customFormat="1" ht="14.25" customHeight="1">
      <c r="A22" s="34" t="s">
        <v>8</v>
      </c>
      <c r="B22" s="34" t="s">
        <v>12</v>
      </c>
      <c r="C22" s="34" t="s">
        <v>9</v>
      </c>
      <c r="D22" s="34" t="s">
        <v>10</v>
      </c>
      <c r="E22" s="34"/>
      <c r="F22" s="4">
        <v>15</v>
      </c>
      <c r="G22" s="2"/>
      <c r="H22" s="271" t="s">
        <v>157</v>
      </c>
      <c r="I22" s="271"/>
      <c r="J22" s="14"/>
      <c r="K22" s="45">
        <f t="shared" si="1"/>
        <v>444</v>
      </c>
      <c r="L22" s="33">
        <v>24</v>
      </c>
      <c r="M22" s="33">
        <v>25</v>
      </c>
      <c r="N22" s="33">
        <v>27</v>
      </c>
      <c r="O22" s="33">
        <v>45</v>
      </c>
      <c r="P22" s="33">
        <v>12</v>
      </c>
      <c r="Q22" s="36" t="s">
        <v>11</v>
      </c>
      <c r="R22" s="33">
        <v>248</v>
      </c>
      <c r="S22" s="36">
        <v>22</v>
      </c>
      <c r="T22" s="33">
        <v>2</v>
      </c>
      <c r="U22" s="33">
        <v>3</v>
      </c>
      <c r="V22" s="33">
        <v>14</v>
      </c>
      <c r="W22" s="33">
        <v>22</v>
      </c>
      <c r="X22" s="33">
        <f t="shared" si="2"/>
        <v>95</v>
      </c>
      <c r="Y22" s="33">
        <v>22</v>
      </c>
      <c r="Z22" s="33">
        <v>10</v>
      </c>
      <c r="AA22" s="33">
        <v>22</v>
      </c>
      <c r="AB22" s="33">
        <v>6</v>
      </c>
      <c r="AC22" s="33">
        <v>1</v>
      </c>
      <c r="AD22" s="36" t="s">
        <v>11</v>
      </c>
      <c r="AE22" s="33">
        <v>8</v>
      </c>
      <c r="AF22" s="36">
        <v>9</v>
      </c>
      <c r="AG22" s="33">
        <v>2</v>
      </c>
      <c r="AH22" s="33">
        <v>1</v>
      </c>
      <c r="AI22" s="33">
        <v>13</v>
      </c>
      <c r="AJ22" s="33">
        <v>1</v>
      </c>
      <c r="AK22" s="2"/>
      <c r="AL22" s="2"/>
      <c r="AM22" s="2"/>
      <c r="AN22" s="2"/>
      <c r="AO22" s="2"/>
      <c r="AP22" s="2"/>
      <c r="AQ22" s="2"/>
      <c r="AR22" s="1"/>
    </row>
    <row r="23" spans="1:44" s="3" customFormat="1" ht="14.25" customHeight="1">
      <c r="A23" s="34" t="s">
        <v>8</v>
      </c>
      <c r="B23" s="34" t="s">
        <v>12</v>
      </c>
      <c r="C23" s="34" t="s">
        <v>9</v>
      </c>
      <c r="D23" s="34" t="s">
        <v>10</v>
      </c>
      <c r="E23" s="34"/>
      <c r="F23" s="4">
        <v>16</v>
      </c>
      <c r="G23" s="2"/>
      <c r="H23" s="271" t="s">
        <v>158</v>
      </c>
      <c r="I23" s="271"/>
      <c r="J23" s="14" t="s">
        <v>159</v>
      </c>
      <c r="K23" s="45">
        <f t="shared" si="1"/>
        <v>179</v>
      </c>
      <c r="L23" s="33">
        <v>15</v>
      </c>
      <c r="M23" s="33">
        <v>11</v>
      </c>
      <c r="N23" s="33">
        <v>8</v>
      </c>
      <c r="O23" s="33">
        <v>24</v>
      </c>
      <c r="P23" s="33">
        <v>6</v>
      </c>
      <c r="Q23" s="36">
        <v>1</v>
      </c>
      <c r="R23" s="33">
        <v>84</v>
      </c>
      <c r="S23" s="36">
        <v>9</v>
      </c>
      <c r="T23" s="36" t="s">
        <v>11</v>
      </c>
      <c r="U23" s="33">
        <v>1</v>
      </c>
      <c r="V23" s="33">
        <v>3</v>
      </c>
      <c r="W23" s="33">
        <v>17</v>
      </c>
      <c r="X23" s="33">
        <f t="shared" si="2"/>
        <v>43</v>
      </c>
      <c r="Y23" s="33">
        <v>14</v>
      </c>
      <c r="Z23" s="33">
        <v>3</v>
      </c>
      <c r="AA23" s="33">
        <v>7</v>
      </c>
      <c r="AB23" s="33">
        <v>8</v>
      </c>
      <c r="AC23" s="33">
        <v>2</v>
      </c>
      <c r="AD23" s="36">
        <v>1</v>
      </c>
      <c r="AE23" s="33">
        <v>2</v>
      </c>
      <c r="AF23" s="36">
        <v>4</v>
      </c>
      <c r="AG23" s="36" t="s">
        <v>11</v>
      </c>
      <c r="AH23" s="36" t="s">
        <v>11</v>
      </c>
      <c r="AI23" s="33">
        <v>1</v>
      </c>
      <c r="AJ23" s="33">
        <v>1</v>
      </c>
      <c r="AK23" s="2"/>
      <c r="AL23" s="2"/>
      <c r="AM23" s="2"/>
      <c r="AN23" s="2"/>
      <c r="AO23" s="2"/>
      <c r="AP23" s="2"/>
      <c r="AQ23" s="2"/>
      <c r="AR23" s="1"/>
    </row>
    <row r="24" spans="1:44" s="42" customFormat="1" ht="14.25" customHeight="1">
      <c r="A24" s="37" t="s">
        <v>8</v>
      </c>
      <c r="B24" s="37" t="s">
        <v>12</v>
      </c>
      <c r="C24" s="37" t="s">
        <v>9</v>
      </c>
      <c r="D24" s="37" t="s">
        <v>10</v>
      </c>
      <c r="E24" s="37"/>
      <c r="F24" s="38">
        <v>17</v>
      </c>
      <c r="G24" s="283" t="s">
        <v>13</v>
      </c>
      <c r="H24" s="283"/>
      <c r="I24" s="283"/>
      <c r="J24" s="284"/>
      <c r="K24" s="46">
        <v>46.6415</v>
      </c>
      <c r="L24" s="40">
        <v>58.588</v>
      </c>
      <c r="M24" s="40">
        <v>43.2309</v>
      </c>
      <c r="N24" s="40">
        <v>45.4456</v>
      </c>
      <c r="O24" s="40">
        <v>45.1578</v>
      </c>
      <c r="P24" s="40">
        <v>45.0713</v>
      </c>
      <c r="Q24" s="40">
        <v>45.4146</v>
      </c>
      <c r="R24" s="40">
        <v>61.6568</v>
      </c>
      <c r="S24" s="40">
        <v>44.1083</v>
      </c>
      <c r="T24" s="40">
        <v>48.5734</v>
      </c>
      <c r="U24" s="40">
        <v>46.5103</v>
      </c>
      <c r="V24" s="40">
        <v>48.1222</v>
      </c>
      <c r="W24" s="40">
        <v>46.4149</v>
      </c>
      <c r="X24" s="40">
        <v>44.2178</v>
      </c>
      <c r="Y24" s="40">
        <v>58.5157</v>
      </c>
      <c r="Z24" s="40">
        <v>41.7977</v>
      </c>
      <c r="AA24" s="40">
        <v>44.9894</v>
      </c>
      <c r="AB24" s="40">
        <v>42.6866</v>
      </c>
      <c r="AC24" s="40">
        <v>42.2648</v>
      </c>
      <c r="AD24" s="40">
        <v>45.2607</v>
      </c>
      <c r="AE24" s="40">
        <v>49.8179</v>
      </c>
      <c r="AF24" s="40">
        <v>42.8192</v>
      </c>
      <c r="AG24" s="40">
        <v>48.2758</v>
      </c>
      <c r="AH24" s="40">
        <v>44.866</v>
      </c>
      <c r="AI24" s="40">
        <v>47.6844</v>
      </c>
      <c r="AJ24" s="40">
        <v>40.248</v>
      </c>
      <c r="AK24" s="39"/>
      <c r="AL24" s="39"/>
      <c r="AM24" s="39"/>
      <c r="AN24" s="39"/>
      <c r="AO24" s="39"/>
      <c r="AP24" s="39"/>
      <c r="AQ24" s="39"/>
      <c r="AR24" s="41"/>
    </row>
    <row r="25" spans="6:44" s="3" customFormat="1" ht="14.25" customHeight="1">
      <c r="F25" s="43"/>
      <c r="G25" s="2" t="s">
        <v>7</v>
      </c>
      <c r="H25" s="2"/>
      <c r="I25" s="2"/>
      <c r="J25" s="14"/>
      <c r="K25" s="47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3"/>
      <c r="AE25" s="36"/>
      <c r="AF25" s="36"/>
      <c r="AG25" s="36"/>
      <c r="AH25" s="36"/>
      <c r="AI25" s="36"/>
      <c r="AJ25" s="36"/>
      <c r="AK25" s="2"/>
      <c r="AL25" s="2"/>
      <c r="AM25" s="2"/>
      <c r="AN25" s="2"/>
      <c r="AO25" s="2"/>
      <c r="AP25" s="2"/>
      <c r="AQ25" s="2"/>
      <c r="AR25" s="1"/>
    </row>
    <row r="26" spans="1:44" s="3" customFormat="1" ht="14.25" customHeight="1">
      <c r="A26" s="34" t="s">
        <v>8</v>
      </c>
      <c r="B26" s="34" t="s">
        <v>12</v>
      </c>
      <c r="C26" s="34" t="s">
        <v>9</v>
      </c>
      <c r="D26" s="34" t="s">
        <v>10</v>
      </c>
      <c r="E26" s="34"/>
      <c r="F26" s="4">
        <v>18</v>
      </c>
      <c r="G26" s="2"/>
      <c r="H26" s="271" t="s">
        <v>23</v>
      </c>
      <c r="I26" s="271"/>
      <c r="J26" s="14" t="s">
        <v>2</v>
      </c>
      <c r="K26" s="45">
        <f>SUM(K27:K28)</f>
        <v>5274</v>
      </c>
      <c r="L26" s="33">
        <f>SUM(L27:L28)</f>
        <v>291</v>
      </c>
      <c r="M26" s="33">
        <f aca="true" t="shared" si="3" ref="M26:AJ26">SUM(M27:M28)</f>
        <v>210</v>
      </c>
      <c r="N26" s="33">
        <f t="shared" si="3"/>
        <v>437</v>
      </c>
      <c r="O26" s="33">
        <f t="shared" si="3"/>
        <v>532</v>
      </c>
      <c r="P26" s="33">
        <f t="shared" si="3"/>
        <v>488</v>
      </c>
      <c r="Q26" s="33">
        <f t="shared" si="3"/>
        <v>22</v>
      </c>
      <c r="R26" s="33">
        <f t="shared" si="3"/>
        <v>1563</v>
      </c>
      <c r="S26" s="33">
        <f t="shared" si="3"/>
        <v>807</v>
      </c>
      <c r="T26" s="33">
        <f t="shared" si="3"/>
        <v>162</v>
      </c>
      <c r="U26" s="33">
        <f t="shared" si="3"/>
        <v>196</v>
      </c>
      <c r="V26" s="33">
        <f t="shared" si="3"/>
        <v>381</v>
      </c>
      <c r="W26" s="33">
        <f t="shared" si="3"/>
        <v>185</v>
      </c>
      <c r="X26" s="33">
        <f t="shared" si="3"/>
        <v>0</v>
      </c>
      <c r="Y26" s="33">
        <f t="shared" si="3"/>
        <v>264</v>
      </c>
      <c r="Z26" s="33">
        <f t="shared" si="3"/>
        <v>99</v>
      </c>
      <c r="AA26" s="33">
        <f t="shared" si="3"/>
        <v>362</v>
      </c>
      <c r="AB26" s="33">
        <f t="shared" si="3"/>
        <v>231</v>
      </c>
      <c r="AC26" s="33">
        <f t="shared" si="3"/>
        <v>198</v>
      </c>
      <c r="AD26" s="33">
        <f t="shared" si="3"/>
        <v>19</v>
      </c>
      <c r="AE26" s="33">
        <f t="shared" si="3"/>
        <v>79</v>
      </c>
      <c r="AF26" s="33">
        <f t="shared" si="3"/>
        <v>474</v>
      </c>
      <c r="AG26" s="33">
        <f t="shared" si="3"/>
        <v>143</v>
      </c>
      <c r="AH26" s="33">
        <f t="shared" si="3"/>
        <v>122</v>
      </c>
      <c r="AI26" s="33">
        <f t="shared" si="3"/>
        <v>299</v>
      </c>
      <c r="AJ26" s="33">
        <f t="shared" si="3"/>
        <v>24</v>
      </c>
      <c r="AK26" s="2"/>
      <c r="AL26" s="2"/>
      <c r="AM26" s="2"/>
      <c r="AN26" s="2"/>
      <c r="AO26" s="2"/>
      <c r="AP26" s="2"/>
      <c r="AQ26" s="2"/>
      <c r="AR26" s="1"/>
    </row>
    <row r="27" spans="1:44" s="3" customFormat="1" ht="13.5" customHeight="1">
      <c r="A27" s="34" t="s">
        <v>8</v>
      </c>
      <c r="B27" s="34" t="s">
        <v>12</v>
      </c>
      <c r="C27" s="34" t="s">
        <v>9</v>
      </c>
      <c r="D27" s="34" t="s">
        <v>10</v>
      </c>
      <c r="E27" s="34"/>
      <c r="F27" s="4">
        <v>19</v>
      </c>
      <c r="G27" s="2"/>
      <c r="H27" s="2"/>
      <c r="I27" s="35" t="s">
        <v>24</v>
      </c>
      <c r="J27" s="14" t="s">
        <v>25</v>
      </c>
      <c r="K27" s="45">
        <f>SUM(L27:W27)</f>
        <v>3843</v>
      </c>
      <c r="L27" s="33">
        <v>212</v>
      </c>
      <c r="M27" s="33">
        <v>145</v>
      </c>
      <c r="N27" s="33">
        <v>354</v>
      </c>
      <c r="O27" s="33">
        <v>372</v>
      </c>
      <c r="P27" s="33">
        <v>423</v>
      </c>
      <c r="Q27" s="33">
        <v>19</v>
      </c>
      <c r="R27" s="33">
        <v>860</v>
      </c>
      <c r="S27" s="33">
        <v>685</v>
      </c>
      <c r="T27" s="33">
        <v>157</v>
      </c>
      <c r="U27" s="33">
        <v>172</v>
      </c>
      <c r="V27" s="33">
        <v>334</v>
      </c>
      <c r="W27" s="33">
        <v>110</v>
      </c>
      <c r="X27" s="33"/>
      <c r="Y27" s="33">
        <v>192</v>
      </c>
      <c r="Z27" s="33">
        <v>76</v>
      </c>
      <c r="AA27" s="33">
        <v>300</v>
      </c>
      <c r="AB27" s="33">
        <v>198</v>
      </c>
      <c r="AC27" s="33">
        <v>185</v>
      </c>
      <c r="AD27" s="33">
        <v>17</v>
      </c>
      <c r="AE27" s="33">
        <v>64</v>
      </c>
      <c r="AF27" s="33">
        <v>417</v>
      </c>
      <c r="AG27" s="33">
        <v>138</v>
      </c>
      <c r="AH27" s="33">
        <v>107</v>
      </c>
      <c r="AI27" s="33">
        <v>268</v>
      </c>
      <c r="AJ27" s="33">
        <v>21</v>
      </c>
      <c r="AK27" s="2"/>
      <c r="AL27" s="2"/>
      <c r="AM27" s="2"/>
      <c r="AN27" s="2"/>
      <c r="AO27" s="2"/>
      <c r="AP27" s="2"/>
      <c r="AQ27" s="2"/>
      <c r="AR27" s="1"/>
    </row>
    <row r="28" spans="1:44" s="3" customFormat="1" ht="14.25" customHeight="1">
      <c r="A28" s="34" t="s">
        <v>8</v>
      </c>
      <c r="B28" s="34" t="s">
        <v>12</v>
      </c>
      <c r="C28" s="34" t="s">
        <v>9</v>
      </c>
      <c r="D28" s="34" t="s">
        <v>10</v>
      </c>
      <c r="E28" s="34"/>
      <c r="F28" s="4">
        <v>20</v>
      </c>
      <c r="G28" s="2"/>
      <c r="H28" s="2"/>
      <c r="I28" s="35" t="s">
        <v>26</v>
      </c>
      <c r="J28" s="14" t="s">
        <v>2</v>
      </c>
      <c r="K28" s="45">
        <f>SUM(L28:W28)</f>
        <v>1431</v>
      </c>
      <c r="L28" s="33">
        <v>79</v>
      </c>
      <c r="M28" s="33">
        <v>65</v>
      </c>
      <c r="N28" s="33">
        <v>83</v>
      </c>
      <c r="O28" s="33">
        <v>160</v>
      </c>
      <c r="P28" s="33">
        <v>65</v>
      </c>
      <c r="Q28" s="36">
        <v>3</v>
      </c>
      <c r="R28" s="33">
        <v>703</v>
      </c>
      <c r="S28" s="36">
        <v>122</v>
      </c>
      <c r="T28" s="33">
        <v>5</v>
      </c>
      <c r="U28" s="33">
        <v>24</v>
      </c>
      <c r="V28" s="33">
        <v>47</v>
      </c>
      <c r="W28" s="33">
        <v>75</v>
      </c>
      <c r="X28" s="33"/>
      <c r="Y28" s="33">
        <v>72</v>
      </c>
      <c r="Z28" s="33">
        <v>23</v>
      </c>
      <c r="AA28" s="33">
        <v>62</v>
      </c>
      <c r="AB28" s="33">
        <v>33</v>
      </c>
      <c r="AC28" s="33">
        <v>13</v>
      </c>
      <c r="AD28" s="36">
        <v>2</v>
      </c>
      <c r="AE28" s="33">
        <v>15</v>
      </c>
      <c r="AF28" s="36">
        <v>57</v>
      </c>
      <c r="AG28" s="33">
        <v>5</v>
      </c>
      <c r="AH28" s="33">
        <v>15</v>
      </c>
      <c r="AI28" s="33">
        <v>31</v>
      </c>
      <c r="AJ28" s="33">
        <v>3</v>
      </c>
      <c r="AK28" s="2"/>
      <c r="AL28" s="2"/>
      <c r="AM28" s="2"/>
      <c r="AN28" s="2"/>
      <c r="AO28" s="2"/>
      <c r="AP28" s="2"/>
      <c r="AQ28" s="2"/>
      <c r="AR28" s="1"/>
    </row>
    <row r="29" spans="1:44" s="3" customFormat="1" ht="14.25" customHeight="1">
      <c r="A29" s="34" t="s">
        <v>8</v>
      </c>
      <c r="B29" s="34" t="s">
        <v>12</v>
      </c>
      <c r="C29" s="34" t="s">
        <v>9</v>
      </c>
      <c r="D29" s="34" t="s">
        <v>10</v>
      </c>
      <c r="E29" s="34"/>
      <c r="F29" s="4">
        <v>21</v>
      </c>
      <c r="G29" s="1" t="s">
        <v>3</v>
      </c>
      <c r="H29" s="2"/>
      <c r="I29" s="7"/>
      <c r="J29" s="2"/>
      <c r="K29" s="45">
        <f>SUM(K30:K44)</f>
        <v>29145</v>
      </c>
      <c r="L29" s="33">
        <f>SUM(L30:L44)</f>
        <v>948</v>
      </c>
      <c r="M29" s="33">
        <f aca="true" t="shared" si="4" ref="M29:AJ29">SUM(M30:M44)</f>
        <v>2518</v>
      </c>
      <c r="N29" s="33">
        <f t="shared" si="4"/>
        <v>2792</v>
      </c>
      <c r="O29" s="33">
        <f t="shared" si="4"/>
        <v>3085</v>
      </c>
      <c r="P29" s="33">
        <f t="shared" si="4"/>
        <v>1481</v>
      </c>
      <c r="Q29" s="33">
        <f t="shared" si="4"/>
        <v>456</v>
      </c>
      <c r="R29" s="33">
        <f t="shared" si="4"/>
        <v>2153</v>
      </c>
      <c r="S29" s="33">
        <f t="shared" si="4"/>
        <v>8524</v>
      </c>
      <c r="T29" s="33">
        <f t="shared" si="4"/>
        <v>1904</v>
      </c>
      <c r="U29" s="33">
        <f t="shared" si="4"/>
        <v>2740</v>
      </c>
      <c r="V29" s="33">
        <f t="shared" si="4"/>
        <v>1864</v>
      </c>
      <c r="W29" s="33">
        <f t="shared" si="4"/>
        <v>680</v>
      </c>
      <c r="X29" s="33">
        <f t="shared" si="4"/>
        <v>23617</v>
      </c>
      <c r="Y29" s="33">
        <f t="shared" si="4"/>
        <v>877</v>
      </c>
      <c r="Z29" s="33">
        <f t="shared" si="4"/>
        <v>2079</v>
      </c>
      <c r="AA29" s="33">
        <f t="shared" si="4"/>
        <v>2769</v>
      </c>
      <c r="AB29" s="33">
        <f t="shared" si="4"/>
        <v>2655</v>
      </c>
      <c r="AC29" s="33">
        <f t="shared" si="4"/>
        <v>1065</v>
      </c>
      <c r="AD29" s="33">
        <f t="shared" si="4"/>
        <v>453</v>
      </c>
      <c r="AE29" s="33">
        <f t="shared" si="4"/>
        <v>394</v>
      </c>
      <c r="AF29" s="33">
        <f t="shared" si="4"/>
        <v>7598</v>
      </c>
      <c r="AG29" s="33">
        <f t="shared" si="4"/>
        <v>1776</v>
      </c>
      <c r="AH29" s="33">
        <f t="shared" si="4"/>
        <v>1949</v>
      </c>
      <c r="AI29" s="33">
        <f t="shared" si="4"/>
        <v>1703</v>
      </c>
      <c r="AJ29" s="33">
        <f t="shared" si="4"/>
        <v>299</v>
      </c>
      <c r="AK29" s="2"/>
      <c r="AL29" s="2"/>
      <c r="AM29" s="2"/>
      <c r="AN29" s="2"/>
      <c r="AO29" s="2"/>
      <c r="AP29" s="2"/>
      <c r="AQ29" s="2"/>
      <c r="AR29" s="1"/>
    </row>
    <row r="30" spans="1:44" s="3" customFormat="1" ht="14.25" customHeight="1">
      <c r="A30" s="34" t="s">
        <v>8</v>
      </c>
      <c r="B30" s="34" t="s">
        <v>12</v>
      </c>
      <c r="C30" s="34" t="s">
        <v>9</v>
      </c>
      <c r="D30" s="34" t="s">
        <v>10</v>
      </c>
      <c r="E30" s="34"/>
      <c r="F30" s="4">
        <v>22</v>
      </c>
      <c r="G30" s="2"/>
      <c r="H30" s="271" t="s">
        <v>27</v>
      </c>
      <c r="I30" s="282"/>
      <c r="J30" s="14" t="s">
        <v>1</v>
      </c>
      <c r="K30" s="45">
        <f>SUM(L30:W30)</f>
        <v>376</v>
      </c>
      <c r="L30" s="36" t="s">
        <v>11</v>
      </c>
      <c r="M30" s="36">
        <v>2</v>
      </c>
      <c r="N30" s="33">
        <v>9</v>
      </c>
      <c r="O30" s="33">
        <v>65</v>
      </c>
      <c r="P30" s="33">
        <v>44</v>
      </c>
      <c r="Q30" s="36" t="s">
        <v>11</v>
      </c>
      <c r="R30" s="33">
        <v>9</v>
      </c>
      <c r="S30" s="33">
        <v>139</v>
      </c>
      <c r="T30" s="33">
        <v>8</v>
      </c>
      <c r="U30" s="33">
        <v>35</v>
      </c>
      <c r="V30" s="33">
        <v>47</v>
      </c>
      <c r="W30" s="33">
        <v>18</v>
      </c>
      <c r="X30" s="33">
        <f>SUM(Y30:AJ30)</f>
        <v>352</v>
      </c>
      <c r="Y30" s="36" t="s">
        <v>11</v>
      </c>
      <c r="Z30" s="36">
        <v>2</v>
      </c>
      <c r="AA30" s="33">
        <v>9</v>
      </c>
      <c r="AB30" s="33">
        <v>65</v>
      </c>
      <c r="AC30" s="33">
        <v>44</v>
      </c>
      <c r="AD30" s="36" t="s">
        <v>11</v>
      </c>
      <c r="AE30" s="33">
        <v>6</v>
      </c>
      <c r="AF30" s="33">
        <v>136</v>
      </c>
      <c r="AG30" s="33">
        <v>8</v>
      </c>
      <c r="AH30" s="33">
        <v>31</v>
      </c>
      <c r="AI30" s="33">
        <v>40</v>
      </c>
      <c r="AJ30" s="33">
        <v>11</v>
      </c>
      <c r="AK30" s="2"/>
      <c r="AL30" s="2"/>
      <c r="AM30" s="2"/>
      <c r="AN30" s="2"/>
      <c r="AO30" s="2"/>
      <c r="AP30" s="2"/>
      <c r="AQ30" s="2"/>
      <c r="AR30" s="1"/>
    </row>
    <row r="31" spans="1:44" s="3" customFormat="1" ht="14.25" customHeight="1">
      <c r="A31" s="34" t="s">
        <v>8</v>
      </c>
      <c r="B31" s="34" t="s">
        <v>12</v>
      </c>
      <c r="C31" s="34" t="s">
        <v>9</v>
      </c>
      <c r="D31" s="34" t="s">
        <v>10</v>
      </c>
      <c r="E31" s="34"/>
      <c r="F31" s="4">
        <v>23</v>
      </c>
      <c r="G31" s="2"/>
      <c r="H31" s="271" t="s">
        <v>28</v>
      </c>
      <c r="I31" s="282"/>
      <c r="J31" s="14"/>
      <c r="K31" s="45">
        <f aca="true" t="shared" si="5" ref="K31:K44">SUM(L31:W31)</f>
        <v>1640</v>
      </c>
      <c r="L31" s="33">
        <v>1</v>
      </c>
      <c r="M31" s="33">
        <v>98</v>
      </c>
      <c r="N31" s="33">
        <v>78</v>
      </c>
      <c r="O31" s="33">
        <v>166</v>
      </c>
      <c r="P31" s="33">
        <v>155</v>
      </c>
      <c r="Q31" s="33">
        <v>31</v>
      </c>
      <c r="R31" s="33">
        <v>46</v>
      </c>
      <c r="S31" s="33">
        <v>732</v>
      </c>
      <c r="T31" s="33">
        <v>53</v>
      </c>
      <c r="U31" s="33">
        <v>111</v>
      </c>
      <c r="V31" s="33">
        <v>111</v>
      </c>
      <c r="W31" s="33">
        <v>58</v>
      </c>
      <c r="X31" s="33">
        <f aca="true" t="shared" si="6" ref="X31:X44">SUM(Y31:AJ31)</f>
        <v>1556</v>
      </c>
      <c r="Y31" s="33">
        <v>1</v>
      </c>
      <c r="Z31" s="33">
        <v>94</v>
      </c>
      <c r="AA31" s="33">
        <v>78</v>
      </c>
      <c r="AB31" s="33">
        <v>164</v>
      </c>
      <c r="AC31" s="33">
        <v>153</v>
      </c>
      <c r="AD31" s="33">
        <v>31</v>
      </c>
      <c r="AE31" s="33">
        <v>29</v>
      </c>
      <c r="AF31" s="33">
        <v>711</v>
      </c>
      <c r="AG31" s="33">
        <v>52</v>
      </c>
      <c r="AH31" s="33">
        <v>100</v>
      </c>
      <c r="AI31" s="33">
        <v>106</v>
      </c>
      <c r="AJ31" s="33">
        <v>37</v>
      </c>
      <c r="AK31" s="2"/>
      <c r="AL31" s="2"/>
      <c r="AM31" s="2"/>
      <c r="AN31" s="2"/>
      <c r="AO31" s="2"/>
      <c r="AP31" s="2"/>
      <c r="AQ31" s="2"/>
      <c r="AR31" s="1"/>
    </row>
    <row r="32" spans="1:44" s="3" customFormat="1" ht="14.25" customHeight="1">
      <c r="A32" s="34" t="s">
        <v>8</v>
      </c>
      <c r="B32" s="34" t="s">
        <v>12</v>
      </c>
      <c r="C32" s="34" t="s">
        <v>9</v>
      </c>
      <c r="D32" s="34" t="s">
        <v>10</v>
      </c>
      <c r="E32" s="34"/>
      <c r="F32" s="4">
        <v>24</v>
      </c>
      <c r="G32" s="2"/>
      <c r="H32" s="271" t="s">
        <v>29</v>
      </c>
      <c r="I32" s="282"/>
      <c r="J32" s="14"/>
      <c r="K32" s="45">
        <f t="shared" si="5"/>
        <v>2353</v>
      </c>
      <c r="L32" s="33">
        <v>2</v>
      </c>
      <c r="M32" s="33">
        <v>211</v>
      </c>
      <c r="N32" s="33">
        <v>175</v>
      </c>
      <c r="O32" s="33">
        <v>254</v>
      </c>
      <c r="P32" s="33">
        <v>170</v>
      </c>
      <c r="Q32" s="33">
        <v>41</v>
      </c>
      <c r="R32" s="33">
        <v>59</v>
      </c>
      <c r="S32" s="33">
        <v>909</v>
      </c>
      <c r="T32" s="33">
        <v>97</v>
      </c>
      <c r="U32" s="33">
        <v>230</v>
      </c>
      <c r="V32" s="33">
        <v>138</v>
      </c>
      <c r="W32" s="33">
        <v>67</v>
      </c>
      <c r="X32" s="33">
        <f t="shared" si="6"/>
        <v>2178</v>
      </c>
      <c r="Y32" s="33">
        <v>1</v>
      </c>
      <c r="Z32" s="33">
        <v>204</v>
      </c>
      <c r="AA32" s="33">
        <v>174</v>
      </c>
      <c r="AB32" s="33">
        <v>246</v>
      </c>
      <c r="AC32" s="33">
        <v>160</v>
      </c>
      <c r="AD32" s="33">
        <v>41</v>
      </c>
      <c r="AE32" s="33">
        <v>25</v>
      </c>
      <c r="AF32" s="33">
        <v>874</v>
      </c>
      <c r="AG32" s="33">
        <v>89</v>
      </c>
      <c r="AH32" s="33">
        <v>197</v>
      </c>
      <c r="AI32" s="33">
        <v>135</v>
      </c>
      <c r="AJ32" s="33">
        <v>32</v>
      </c>
      <c r="AK32" s="2"/>
      <c r="AL32" s="2"/>
      <c r="AM32" s="2"/>
      <c r="AN32" s="2"/>
      <c r="AO32" s="2"/>
      <c r="AP32" s="2"/>
      <c r="AQ32" s="2"/>
      <c r="AR32" s="1"/>
    </row>
    <row r="33" spans="1:44" s="3" customFormat="1" ht="14.25" customHeight="1">
      <c r="A33" s="34" t="s">
        <v>8</v>
      </c>
      <c r="B33" s="34" t="s">
        <v>12</v>
      </c>
      <c r="C33" s="34" t="s">
        <v>9</v>
      </c>
      <c r="D33" s="34" t="s">
        <v>10</v>
      </c>
      <c r="E33" s="34"/>
      <c r="F33" s="4">
        <v>25</v>
      </c>
      <c r="G33" s="2"/>
      <c r="H33" s="271" t="s">
        <v>30</v>
      </c>
      <c r="I33" s="282"/>
      <c r="J33" s="14"/>
      <c r="K33" s="45">
        <f t="shared" si="5"/>
        <v>2838</v>
      </c>
      <c r="L33" s="33">
        <v>14</v>
      </c>
      <c r="M33" s="33">
        <v>286</v>
      </c>
      <c r="N33" s="33">
        <v>229</v>
      </c>
      <c r="O33" s="33">
        <v>319</v>
      </c>
      <c r="P33" s="33">
        <v>159</v>
      </c>
      <c r="Q33" s="33">
        <v>45</v>
      </c>
      <c r="R33" s="33">
        <v>98</v>
      </c>
      <c r="S33" s="33">
        <v>1011</v>
      </c>
      <c r="T33" s="33">
        <v>165</v>
      </c>
      <c r="U33" s="33">
        <v>274</v>
      </c>
      <c r="V33" s="33">
        <v>175</v>
      </c>
      <c r="W33" s="33">
        <v>63</v>
      </c>
      <c r="X33" s="33">
        <f t="shared" si="6"/>
        <v>2582</v>
      </c>
      <c r="Y33" s="33">
        <v>14</v>
      </c>
      <c r="Z33" s="33">
        <v>271</v>
      </c>
      <c r="AA33" s="33">
        <v>225</v>
      </c>
      <c r="AB33" s="33">
        <v>302</v>
      </c>
      <c r="AC33" s="33">
        <v>138</v>
      </c>
      <c r="AD33" s="33">
        <v>45</v>
      </c>
      <c r="AE33" s="33">
        <v>35</v>
      </c>
      <c r="AF33" s="33">
        <v>958</v>
      </c>
      <c r="AG33" s="33">
        <v>161</v>
      </c>
      <c r="AH33" s="33">
        <v>224</v>
      </c>
      <c r="AI33" s="33">
        <v>168</v>
      </c>
      <c r="AJ33" s="33">
        <v>41</v>
      </c>
      <c r="AK33" s="2"/>
      <c r="AL33" s="2"/>
      <c r="AM33" s="2"/>
      <c r="AN33" s="2"/>
      <c r="AO33" s="2"/>
      <c r="AP33" s="2"/>
      <c r="AQ33" s="2"/>
      <c r="AR33" s="1"/>
    </row>
    <row r="34" spans="1:44" s="3" customFormat="1" ht="14.25" customHeight="1">
      <c r="A34" s="34" t="s">
        <v>8</v>
      </c>
      <c r="B34" s="34" t="s">
        <v>12</v>
      </c>
      <c r="C34" s="34" t="s">
        <v>9</v>
      </c>
      <c r="D34" s="34" t="s">
        <v>10</v>
      </c>
      <c r="E34" s="34"/>
      <c r="F34" s="4">
        <v>26</v>
      </c>
      <c r="G34" s="2"/>
      <c r="H34" s="271" t="s">
        <v>31</v>
      </c>
      <c r="I34" s="271"/>
      <c r="J34" s="14"/>
      <c r="K34" s="45">
        <f t="shared" si="5"/>
        <v>3359</v>
      </c>
      <c r="L34" s="33">
        <v>43</v>
      </c>
      <c r="M34" s="33">
        <v>303</v>
      </c>
      <c r="N34" s="33">
        <v>352</v>
      </c>
      <c r="O34" s="33">
        <v>408</v>
      </c>
      <c r="P34" s="33">
        <v>165</v>
      </c>
      <c r="Q34" s="33">
        <v>59</v>
      </c>
      <c r="R34" s="33">
        <v>93</v>
      </c>
      <c r="S34" s="33">
        <v>1082</v>
      </c>
      <c r="T34" s="33">
        <v>219</v>
      </c>
      <c r="U34" s="33">
        <v>354</v>
      </c>
      <c r="V34" s="33">
        <v>196</v>
      </c>
      <c r="W34" s="33">
        <v>85</v>
      </c>
      <c r="X34" s="33">
        <f t="shared" si="6"/>
        <v>2970</v>
      </c>
      <c r="Y34" s="33">
        <v>38</v>
      </c>
      <c r="Z34" s="33">
        <v>273</v>
      </c>
      <c r="AA34" s="33">
        <v>351</v>
      </c>
      <c r="AB34" s="33">
        <v>379</v>
      </c>
      <c r="AC34" s="33">
        <v>132</v>
      </c>
      <c r="AD34" s="33">
        <v>59</v>
      </c>
      <c r="AE34" s="33">
        <v>30</v>
      </c>
      <c r="AF34" s="33">
        <v>1014</v>
      </c>
      <c r="AG34" s="33">
        <v>209</v>
      </c>
      <c r="AH34" s="33">
        <v>258</v>
      </c>
      <c r="AI34" s="33">
        <v>188</v>
      </c>
      <c r="AJ34" s="33">
        <v>39</v>
      </c>
      <c r="AK34" s="2"/>
      <c r="AL34" s="2"/>
      <c r="AM34" s="2"/>
      <c r="AN34" s="2"/>
      <c r="AO34" s="2"/>
      <c r="AP34" s="2"/>
      <c r="AQ34" s="2"/>
      <c r="AR34" s="1"/>
    </row>
    <row r="35" spans="1:44" s="3" customFormat="1" ht="14.25" customHeight="1">
      <c r="A35" s="34" t="s">
        <v>8</v>
      </c>
      <c r="B35" s="34" t="s">
        <v>12</v>
      </c>
      <c r="C35" s="34" t="s">
        <v>9</v>
      </c>
      <c r="D35" s="34" t="s">
        <v>10</v>
      </c>
      <c r="E35" s="34"/>
      <c r="F35" s="4">
        <v>27</v>
      </c>
      <c r="G35" s="2"/>
      <c r="H35" s="271" t="s">
        <v>32</v>
      </c>
      <c r="I35" s="271"/>
      <c r="J35" s="14"/>
      <c r="K35" s="45">
        <f t="shared" si="5"/>
        <v>2933</v>
      </c>
      <c r="L35" s="33">
        <v>71</v>
      </c>
      <c r="M35" s="33">
        <v>317</v>
      </c>
      <c r="N35" s="33">
        <v>312</v>
      </c>
      <c r="O35" s="33">
        <v>297</v>
      </c>
      <c r="P35" s="33">
        <v>121</v>
      </c>
      <c r="Q35" s="33">
        <v>38</v>
      </c>
      <c r="R35" s="33">
        <v>79</v>
      </c>
      <c r="S35" s="33">
        <v>925</v>
      </c>
      <c r="T35" s="33">
        <v>227</v>
      </c>
      <c r="U35" s="33">
        <v>302</v>
      </c>
      <c r="V35" s="33">
        <v>178</v>
      </c>
      <c r="W35" s="33">
        <v>66</v>
      </c>
      <c r="X35" s="33">
        <f t="shared" si="6"/>
        <v>2563</v>
      </c>
      <c r="Y35" s="33">
        <v>69</v>
      </c>
      <c r="Z35" s="33">
        <v>273</v>
      </c>
      <c r="AA35" s="33">
        <v>308</v>
      </c>
      <c r="AB35" s="33">
        <v>278</v>
      </c>
      <c r="AC35" s="33">
        <v>79</v>
      </c>
      <c r="AD35" s="33">
        <v>38</v>
      </c>
      <c r="AE35" s="33">
        <v>29</v>
      </c>
      <c r="AF35" s="33">
        <v>865</v>
      </c>
      <c r="AG35" s="33">
        <v>215</v>
      </c>
      <c r="AH35" s="33">
        <v>212</v>
      </c>
      <c r="AI35" s="33">
        <v>166</v>
      </c>
      <c r="AJ35" s="33">
        <v>31</v>
      </c>
      <c r="AK35" s="2"/>
      <c r="AL35" s="2"/>
      <c r="AM35" s="2"/>
      <c r="AN35" s="2"/>
      <c r="AO35" s="2"/>
      <c r="AP35" s="2"/>
      <c r="AQ35" s="2"/>
      <c r="AR35" s="1"/>
    </row>
    <row r="36" spans="1:44" s="3" customFormat="1" ht="14.25" customHeight="1">
      <c r="A36" s="34" t="s">
        <v>8</v>
      </c>
      <c r="B36" s="34" t="s">
        <v>12</v>
      </c>
      <c r="C36" s="34" t="s">
        <v>9</v>
      </c>
      <c r="D36" s="34" t="s">
        <v>10</v>
      </c>
      <c r="E36" s="34"/>
      <c r="F36" s="4">
        <v>28</v>
      </c>
      <c r="G36" s="2"/>
      <c r="H36" s="271" t="s">
        <v>33</v>
      </c>
      <c r="I36" s="271"/>
      <c r="J36" s="14"/>
      <c r="K36" s="45">
        <f t="shared" si="5"/>
        <v>2827</v>
      </c>
      <c r="L36" s="33">
        <v>78</v>
      </c>
      <c r="M36" s="33">
        <v>341</v>
      </c>
      <c r="N36" s="33">
        <v>449</v>
      </c>
      <c r="O36" s="33">
        <v>293</v>
      </c>
      <c r="P36" s="33">
        <v>88</v>
      </c>
      <c r="Q36" s="33">
        <v>35</v>
      </c>
      <c r="R36" s="33">
        <v>107</v>
      </c>
      <c r="S36" s="33">
        <v>754</v>
      </c>
      <c r="T36" s="33">
        <v>207</v>
      </c>
      <c r="U36" s="33">
        <v>236</v>
      </c>
      <c r="V36" s="33">
        <v>178</v>
      </c>
      <c r="W36" s="33">
        <v>61</v>
      </c>
      <c r="X36" s="33">
        <f t="shared" si="6"/>
        <v>2443</v>
      </c>
      <c r="Y36" s="33">
        <v>73</v>
      </c>
      <c r="Z36" s="33">
        <v>294</v>
      </c>
      <c r="AA36" s="33">
        <v>448</v>
      </c>
      <c r="AB36" s="33">
        <v>260</v>
      </c>
      <c r="AC36" s="33">
        <v>65</v>
      </c>
      <c r="AD36" s="33">
        <v>35</v>
      </c>
      <c r="AE36" s="33">
        <v>34</v>
      </c>
      <c r="AF36" s="33">
        <v>679</v>
      </c>
      <c r="AG36" s="33">
        <v>191</v>
      </c>
      <c r="AH36" s="33">
        <v>166</v>
      </c>
      <c r="AI36" s="33">
        <v>163</v>
      </c>
      <c r="AJ36" s="33">
        <v>35</v>
      </c>
      <c r="AK36" s="2"/>
      <c r="AL36" s="2"/>
      <c r="AM36" s="2"/>
      <c r="AN36" s="2"/>
      <c r="AO36" s="2"/>
      <c r="AP36" s="2"/>
      <c r="AQ36" s="2"/>
      <c r="AR36" s="1"/>
    </row>
    <row r="37" spans="1:44" s="3" customFormat="1" ht="14.25" customHeight="1">
      <c r="A37" s="34" t="s">
        <v>8</v>
      </c>
      <c r="B37" s="34" t="s">
        <v>12</v>
      </c>
      <c r="C37" s="34" t="s">
        <v>9</v>
      </c>
      <c r="D37" s="34" t="s">
        <v>10</v>
      </c>
      <c r="E37" s="34"/>
      <c r="F37" s="4">
        <v>29</v>
      </c>
      <c r="G37" s="2"/>
      <c r="H37" s="271" t="s">
        <v>34</v>
      </c>
      <c r="I37" s="271"/>
      <c r="J37" s="14"/>
      <c r="K37" s="45">
        <f t="shared" si="5"/>
        <v>3073</v>
      </c>
      <c r="L37" s="33">
        <v>137</v>
      </c>
      <c r="M37" s="33">
        <v>342</v>
      </c>
      <c r="N37" s="33">
        <v>403</v>
      </c>
      <c r="O37" s="33">
        <v>336</v>
      </c>
      <c r="P37" s="33">
        <v>126</v>
      </c>
      <c r="Q37" s="33">
        <v>51</v>
      </c>
      <c r="R37" s="33">
        <v>134</v>
      </c>
      <c r="S37" s="33">
        <v>802</v>
      </c>
      <c r="T37" s="33">
        <v>207</v>
      </c>
      <c r="U37" s="33">
        <v>300</v>
      </c>
      <c r="V37" s="33">
        <v>187</v>
      </c>
      <c r="W37" s="33">
        <v>48</v>
      </c>
      <c r="X37" s="33">
        <f t="shared" si="6"/>
        <v>2582</v>
      </c>
      <c r="Y37" s="33">
        <v>127</v>
      </c>
      <c r="Z37" s="33">
        <v>270</v>
      </c>
      <c r="AA37" s="33">
        <v>402</v>
      </c>
      <c r="AB37" s="33">
        <v>295</v>
      </c>
      <c r="AC37" s="33">
        <v>88</v>
      </c>
      <c r="AD37" s="33">
        <v>51</v>
      </c>
      <c r="AE37" s="33">
        <v>39</v>
      </c>
      <c r="AF37" s="33">
        <v>715</v>
      </c>
      <c r="AG37" s="33">
        <v>193</v>
      </c>
      <c r="AH37" s="33">
        <v>212</v>
      </c>
      <c r="AI37" s="33">
        <v>170</v>
      </c>
      <c r="AJ37" s="33">
        <v>20</v>
      </c>
      <c r="AK37" s="2"/>
      <c r="AL37" s="2"/>
      <c r="AM37" s="2"/>
      <c r="AN37" s="2"/>
      <c r="AO37" s="2"/>
      <c r="AP37" s="2"/>
      <c r="AQ37" s="2"/>
      <c r="AR37" s="1"/>
    </row>
    <row r="38" spans="1:44" s="3" customFormat="1" ht="14.25" customHeight="1">
      <c r="A38" s="34" t="s">
        <v>8</v>
      </c>
      <c r="B38" s="34" t="s">
        <v>12</v>
      </c>
      <c r="C38" s="34" t="s">
        <v>9</v>
      </c>
      <c r="D38" s="34" t="s">
        <v>10</v>
      </c>
      <c r="E38" s="34"/>
      <c r="F38" s="4">
        <v>30</v>
      </c>
      <c r="G38" s="2"/>
      <c r="H38" s="271" t="s">
        <v>35</v>
      </c>
      <c r="I38" s="271"/>
      <c r="J38" s="14"/>
      <c r="K38" s="45">
        <f t="shared" si="5"/>
        <v>3460</v>
      </c>
      <c r="L38" s="33">
        <v>175</v>
      </c>
      <c r="M38" s="33">
        <v>259</v>
      </c>
      <c r="N38" s="33">
        <v>403</v>
      </c>
      <c r="O38" s="33">
        <v>355</v>
      </c>
      <c r="P38" s="33">
        <v>131</v>
      </c>
      <c r="Q38" s="33">
        <v>86</v>
      </c>
      <c r="R38" s="33">
        <v>239</v>
      </c>
      <c r="S38" s="33">
        <v>867</v>
      </c>
      <c r="T38" s="33">
        <v>268</v>
      </c>
      <c r="U38" s="33">
        <v>419</v>
      </c>
      <c r="V38" s="33">
        <v>201</v>
      </c>
      <c r="W38" s="33">
        <v>57</v>
      </c>
      <c r="X38" s="33">
        <f t="shared" si="6"/>
        <v>2731</v>
      </c>
      <c r="Y38" s="33">
        <v>165</v>
      </c>
      <c r="Z38" s="33">
        <v>192</v>
      </c>
      <c r="AA38" s="33">
        <v>399</v>
      </c>
      <c r="AB38" s="33">
        <v>297</v>
      </c>
      <c r="AC38" s="33">
        <v>71</v>
      </c>
      <c r="AD38" s="33">
        <v>86</v>
      </c>
      <c r="AE38" s="33">
        <v>46</v>
      </c>
      <c r="AF38" s="33">
        <v>760</v>
      </c>
      <c r="AG38" s="33">
        <v>249</v>
      </c>
      <c r="AH38" s="33">
        <v>253</v>
      </c>
      <c r="AI38" s="33">
        <v>190</v>
      </c>
      <c r="AJ38" s="33">
        <v>23</v>
      </c>
      <c r="AK38" s="2"/>
      <c r="AL38" s="2"/>
      <c r="AM38" s="2"/>
      <c r="AN38" s="2"/>
      <c r="AO38" s="2"/>
      <c r="AP38" s="2"/>
      <c r="AQ38" s="2"/>
      <c r="AR38" s="1"/>
    </row>
    <row r="39" spans="1:44" s="3" customFormat="1" ht="14.25" customHeight="1">
      <c r="A39" s="34" t="s">
        <v>8</v>
      </c>
      <c r="B39" s="34" t="s">
        <v>12</v>
      </c>
      <c r="C39" s="34" t="s">
        <v>9</v>
      </c>
      <c r="D39" s="34" t="s">
        <v>10</v>
      </c>
      <c r="E39" s="34"/>
      <c r="F39" s="4">
        <v>31</v>
      </c>
      <c r="G39" s="2"/>
      <c r="H39" s="271" t="s">
        <v>36</v>
      </c>
      <c r="I39" s="271"/>
      <c r="J39" s="14"/>
      <c r="K39" s="45">
        <f t="shared" si="5"/>
        <v>3085</v>
      </c>
      <c r="L39" s="33">
        <v>193</v>
      </c>
      <c r="M39" s="33">
        <v>219</v>
      </c>
      <c r="N39" s="33">
        <v>258</v>
      </c>
      <c r="O39" s="33">
        <v>290</v>
      </c>
      <c r="P39" s="33">
        <v>160</v>
      </c>
      <c r="Q39" s="33">
        <v>51</v>
      </c>
      <c r="R39" s="33">
        <v>356</v>
      </c>
      <c r="S39" s="33">
        <v>692</v>
      </c>
      <c r="T39" s="33">
        <v>291</v>
      </c>
      <c r="U39" s="33">
        <v>297</v>
      </c>
      <c r="V39" s="33">
        <v>222</v>
      </c>
      <c r="W39" s="33">
        <v>56</v>
      </c>
      <c r="X39" s="33">
        <f t="shared" si="6"/>
        <v>2191</v>
      </c>
      <c r="Y39" s="33">
        <v>177</v>
      </c>
      <c r="Z39" s="33">
        <v>144</v>
      </c>
      <c r="AA39" s="33">
        <v>255</v>
      </c>
      <c r="AB39" s="33">
        <v>219</v>
      </c>
      <c r="AC39" s="33">
        <v>85</v>
      </c>
      <c r="AD39" s="33">
        <v>51</v>
      </c>
      <c r="AE39" s="33">
        <v>64</v>
      </c>
      <c r="AF39" s="33">
        <v>530</v>
      </c>
      <c r="AG39" s="33">
        <v>266</v>
      </c>
      <c r="AH39" s="33">
        <v>184</v>
      </c>
      <c r="AI39" s="33">
        <v>199</v>
      </c>
      <c r="AJ39" s="33">
        <v>17</v>
      </c>
      <c r="AK39" s="2"/>
      <c r="AL39" s="2"/>
      <c r="AM39" s="2"/>
      <c r="AN39" s="2"/>
      <c r="AO39" s="2"/>
      <c r="AP39" s="2"/>
      <c r="AQ39" s="2"/>
      <c r="AR39" s="1"/>
    </row>
    <row r="40" spans="1:44" s="3" customFormat="1" ht="14.25" customHeight="1">
      <c r="A40" s="34" t="s">
        <v>8</v>
      </c>
      <c r="B40" s="34" t="s">
        <v>12</v>
      </c>
      <c r="C40" s="34" t="s">
        <v>9</v>
      </c>
      <c r="D40" s="34" t="s">
        <v>10</v>
      </c>
      <c r="E40" s="34"/>
      <c r="F40" s="4">
        <v>32</v>
      </c>
      <c r="G40" s="2"/>
      <c r="H40" s="271" t="s">
        <v>37</v>
      </c>
      <c r="I40" s="271"/>
      <c r="J40" s="14"/>
      <c r="K40" s="45">
        <f t="shared" si="5"/>
        <v>1447</v>
      </c>
      <c r="L40" s="33">
        <v>105</v>
      </c>
      <c r="M40" s="33">
        <v>55</v>
      </c>
      <c r="N40" s="33">
        <v>72</v>
      </c>
      <c r="O40" s="33">
        <v>142</v>
      </c>
      <c r="P40" s="33">
        <v>81</v>
      </c>
      <c r="Q40" s="33">
        <v>11</v>
      </c>
      <c r="R40" s="33">
        <v>228</v>
      </c>
      <c r="S40" s="33">
        <v>352</v>
      </c>
      <c r="T40" s="33">
        <v>128</v>
      </c>
      <c r="U40" s="33">
        <v>110</v>
      </c>
      <c r="V40" s="33">
        <v>135</v>
      </c>
      <c r="W40" s="33">
        <v>28</v>
      </c>
      <c r="X40" s="33">
        <f t="shared" si="6"/>
        <v>884</v>
      </c>
      <c r="Y40" s="33">
        <v>97</v>
      </c>
      <c r="Z40" s="33">
        <v>25</v>
      </c>
      <c r="AA40" s="33">
        <v>70</v>
      </c>
      <c r="AB40" s="33">
        <v>92</v>
      </c>
      <c r="AC40" s="33">
        <v>34</v>
      </c>
      <c r="AD40" s="33">
        <v>9</v>
      </c>
      <c r="AE40" s="33">
        <v>31</v>
      </c>
      <c r="AF40" s="33">
        <v>225</v>
      </c>
      <c r="AG40" s="33">
        <v>115</v>
      </c>
      <c r="AH40" s="33">
        <v>69</v>
      </c>
      <c r="AI40" s="33">
        <v>110</v>
      </c>
      <c r="AJ40" s="33">
        <v>7</v>
      </c>
      <c r="AK40" s="2"/>
      <c r="AL40" s="2"/>
      <c r="AM40" s="2"/>
      <c r="AN40" s="2"/>
      <c r="AO40" s="2"/>
      <c r="AP40" s="2"/>
      <c r="AQ40" s="2"/>
      <c r="AR40" s="1"/>
    </row>
    <row r="41" spans="1:44" s="3" customFormat="1" ht="14.25" customHeight="1">
      <c r="A41" s="34" t="s">
        <v>8</v>
      </c>
      <c r="B41" s="34" t="s">
        <v>12</v>
      </c>
      <c r="C41" s="34" t="s">
        <v>9</v>
      </c>
      <c r="D41" s="34" t="s">
        <v>10</v>
      </c>
      <c r="E41" s="34"/>
      <c r="F41" s="4">
        <v>33</v>
      </c>
      <c r="G41" s="2"/>
      <c r="H41" s="271" t="s">
        <v>38</v>
      </c>
      <c r="I41" s="271"/>
      <c r="J41" s="14"/>
      <c r="K41" s="45">
        <f t="shared" si="5"/>
        <v>896</v>
      </c>
      <c r="L41" s="33">
        <v>71</v>
      </c>
      <c r="M41" s="33">
        <v>37</v>
      </c>
      <c r="N41" s="33">
        <v>26</v>
      </c>
      <c r="O41" s="33">
        <v>85</v>
      </c>
      <c r="P41" s="33">
        <v>57</v>
      </c>
      <c r="Q41" s="33">
        <v>5</v>
      </c>
      <c r="R41" s="33">
        <v>272</v>
      </c>
      <c r="S41" s="33">
        <v>169</v>
      </c>
      <c r="T41" s="33">
        <v>29</v>
      </c>
      <c r="U41" s="33">
        <v>50</v>
      </c>
      <c r="V41" s="33">
        <v>64</v>
      </c>
      <c r="W41" s="33">
        <v>31</v>
      </c>
      <c r="X41" s="33">
        <f t="shared" si="6"/>
        <v>375</v>
      </c>
      <c r="Y41" s="33">
        <v>63</v>
      </c>
      <c r="Z41" s="33">
        <v>19</v>
      </c>
      <c r="AA41" s="33">
        <v>26</v>
      </c>
      <c r="AB41" s="33">
        <v>40</v>
      </c>
      <c r="AC41" s="33">
        <v>14</v>
      </c>
      <c r="AD41" s="33">
        <v>5</v>
      </c>
      <c r="AE41" s="33">
        <v>15</v>
      </c>
      <c r="AF41" s="33">
        <v>88</v>
      </c>
      <c r="AG41" s="33">
        <v>23</v>
      </c>
      <c r="AH41" s="33">
        <v>30</v>
      </c>
      <c r="AI41" s="33">
        <v>47</v>
      </c>
      <c r="AJ41" s="33">
        <v>5</v>
      </c>
      <c r="AK41" s="2"/>
      <c r="AL41" s="2"/>
      <c r="AM41" s="2"/>
      <c r="AN41" s="2"/>
      <c r="AO41" s="2"/>
      <c r="AP41" s="2"/>
      <c r="AQ41" s="2"/>
      <c r="AR41" s="1"/>
    </row>
    <row r="42" spans="1:44" s="3" customFormat="1" ht="14.25" customHeight="1">
      <c r="A42" s="34" t="s">
        <v>8</v>
      </c>
      <c r="B42" s="34" t="s">
        <v>12</v>
      </c>
      <c r="C42" s="34" t="s">
        <v>9</v>
      </c>
      <c r="D42" s="34" t="s">
        <v>10</v>
      </c>
      <c r="E42" s="34"/>
      <c r="F42" s="4">
        <v>34</v>
      </c>
      <c r="G42" s="2"/>
      <c r="H42" s="271" t="s">
        <v>39</v>
      </c>
      <c r="I42" s="271"/>
      <c r="J42" s="14"/>
      <c r="K42" s="45">
        <f t="shared" si="5"/>
        <v>487</v>
      </c>
      <c r="L42" s="33">
        <v>32</v>
      </c>
      <c r="M42" s="33">
        <v>20</v>
      </c>
      <c r="N42" s="33">
        <v>15</v>
      </c>
      <c r="O42" s="33">
        <v>42</v>
      </c>
      <c r="P42" s="33">
        <v>15</v>
      </c>
      <c r="Q42" s="36">
        <v>2</v>
      </c>
      <c r="R42" s="33">
        <v>233</v>
      </c>
      <c r="S42" s="36">
        <v>66</v>
      </c>
      <c r="T42" s="33">
        <v>3</v>
      </c>
      <c r="U42" s="33">
        <v>18</v>
      </c>
      <c r="V42" s="33">
        <v>23</v>
      </c>
      <c r="W42" s="33">
        <v>18</v>
      </c>
      <c r="X42" s="33">
        <f t="shared" si="6"/>
        <v>127</v>
      </c>
      <c r="Y42" s="33">
        <v>29</v>
      </c>
      <c r="Z42" s="33">
        <v>9</v>
      </c>
      <c r="AA42" s="33">
        <v>14</v>
      </c>
      <c r="AB42" s="33">
        <v>8</v>
      </c>
      <c r="AC42" s="33">
        <v>2</v>
      </c>
      <c r="AD42" s="36">
        <v>1</v>
      </c>
      <c r="AE42" s="33">
        <v>5</v>
      </c>
      <c r="AF42" s="36">
        <v>31</v>
      </c>
      <c r="AG42" s="33">
        <v>3</v>
      </c>
      <c r="AH42" s="33">
        <v>12</v>
      </c>
      <c r="AI42" s="33">
        <v>13</v>
      </c>
      <c r="AJ42" s="36" t="s">
        <v>11</v>
      </c>
      <c r="AK42" s="2"/>
      <c r="AL42" s="2"/>
      <c r="AM42" s="2"/>
      <c r="AN42" s="2"/>
      <c r="AO42" s="2"/>
      <c r="AP42" s="2"/>
      <c r="AQ42" s="2"/>
      <c r="AR42" s="1"/>
    </row>
    <row r="43" spans="1:44" s="3" customFormat="1" ht="14.25" customHeight="1">
      <c r="A43" s="34" t="s">
        <v>8</v>
      </c>
      <c r="B43" s="34" t="s">
        <v>12</v>
      </c>
      <c r="C43" s="34" t="s">
        <v>9</v>
      </c>
      <c r="D43" s="34" t="s">
        <v>10</v>
      </c>
      <c r="E43" s="34"/>
      <c r="F43" s="4">
        <v>35</v>
      </c>
      <c r="G43" s="2"/>
      <c r="H43" s="271" t="s">
        <v>40</v>
      </c>
      <c r="I43" s="271"/>
      <c r="J43" s="14"/>
      <c r="K43" s="45">
        <f t="shared" si="5"/>
        <v>260</v>
      </c>
      <c r="L43" s="33">
        <v>13</v>
      </c>
      <c r="M43" s="33">
        <v>20</v>
      </c>
      <c r="N43" s="33">
        <v>10</v>
      </c>
      <c r="O43" s="33">
        <v>20</v>
      </c>
      <c r="P43" s="33">
        <v>6</v>
      </c>
      <c r="Q43" s="36" t="s">
        <v>11</v>
      </c>
      <c r="R43" s="33">
        <v>147</v>
      </c>
      <c r="S43" s="36">
        <v>17</v>
      </c>
      <c r="T43" s="33">
        <v>2</v>
      </c>
      <c r="U43" s="33">
        <v>3</v>
      </c>
      <c r="V43" s="33">
        <v>8</v>
      </c>
      <c r="W43" s="33">
        <v>14</v>
      </c>
      <c r="X43" s="33">
        <f t="shared" si="6"/>
        <v>55</v>
      </c>
      <c r="Y43" s="33">
        <v>11</v>
      </c>
      <c r="Z43" s="33">
        <v>7</v>
      </c>
      <c r="AA43" s="33">
        <v>9</v>
      </c>
      <c r="AB43" s="33">
        <v>3</v>
      </c>
      <c r="AC43" s="36" t="s">
        <v>11</v>
      </c>
      <c r="AD43" s="36" t="s">
        <v>11</v>
      </c>
      <c r="AE43" s="33">
        <v>6</v>
      </c>
      <c r="AF43" s="36">
        <v>8</v>
      </c>
      <c r="AG43" s="33">
        <v>2</v>
      </c>
      <c r="AH43" s="33">
        <v>1</v>
      </c>
      <c r="AI43" s="33">
        <v>8</v>
      </c>
      <c r="AJ43" s="36" t="s">
        <v>11</v>
      </c>
      <c r="AK43" s="2"/>
      <c r="AL43" s="2"/>
      <c r="AM43" s="2"/>
      <c r="AN43" s="2"/>
      <c r="AO43" s="2"/>
      <c r="AP43" s="2"/>
      <c r="AQ43" s="2"/>
      <c r="AR43" s="1"/>
    </row>
    <row r="44" spans="1:44" s="3" customFormat="1" ht="14.25" customHeight="1">
      <c r="A44" s="34" t="s">
        <v>8</v>
      </c>
      <c r="B44" s="34" t="s">
        <v>12</v>
      </c>
      <c r="C44" s="34" t="s">
        <v>9</v>
      </c>
      <c r="D44" s="34" t="s">
        <v>10</v>
      </c>
      <c r="E44" s="34"/>
      <c r="F44" s="4">
        <v>36</v>
      </c>
      <c r="G44" s="2"/>
      <c r="H44" s="271" t="s">
        <v>41</v>
      </c>
      <c r="I44" s="271"/>
      <c r="J44" s="14" t="s">
        <v>42</v>
      </c>
      <c r="K44" s="45">
        <f t="shared" si="5"/>
        <v>111</v>
      </c>
      <c r="L44" s="33">
        <v>13</v>
      </c>
      <c r="M44" s="33">
        <v>8</v>
      </c>
      <c r="N44" s="33">
        <v>1</v>
      </c>
      <c r="O44" s="33">
        <v>13</v>
      </c>
      <c r="P44" s="33">
        <v>3</v>
      </c>
      <c r="Q44" s="36">
        <v>1</v>
      </c>
      <c r="R44" s="33">
        <v>53</v>
      </c>
      <c r="S44" s="36">
        <v>7</v>
      </c>
      <c r="T44" s="36" t="s">
        <v>11</v>
      </c>
      <c r="U44" s="33">
        <v>1</v>
      </c>
      <c r="V44" s="33">
        <v>1</v>
      </c>
      <c r="W44" s="33">
        <v>10</v>
      </c>
      <c r="X44" s="33">
        <f t="shared" si="6"/>
        <v>28</v>
      </c>
      <c r="Y44" s="36">
        <v>12</v>
      </c>
      <c r="Z44" s="33">
        <v>2</v>
      </c>
      <c r="AA44" s="33">
        <v>1</v>
      </c>
      <c r="AB44" s="33">
        <v>7</v>
      </c>
      <c r="AC44" s="36" t="s">
        <v>11</v>
      </c>
      <c r="AD44" s="36">
        <v>1</v>
      </c>
      <c r="AE44" s="36" t="s">
        <v>11</v>
      </c>
      <c r="AF44" s="36">
        <v>4</v>
      </c>
      <c r="AG44" s="36" t="s">
        <v>11</v>
      </c>
      <c r="AH44" s="36" t="s">
        <v>11</v>
      </c>
      <c r="AI44" s="36" t="s">
        <v>11</v>
      </c>
      <c r="AJ44" s="36">
        <v>1</v>
      </c>
      <c r="AK44" s="2"/>
      <c r="AL44" s="2"/>
      <c r="AM44" s="2"/>
      <c r="AN44" s="2"/>
      <c r="AO44" s="2"/>
      <c r="AP44" s="2"/>
      <c r="AQ44" s="2"/>
      <c r="AR44" s="1"/>
    </row>
    <row r="45" spans="1:44" s="42" customFormat="1" ht="14.25" customHeight="1">
      <c r="A45" s="37" t="s">
        <v>8</v>
      </c>
      <c r="B45" s="37" t="s">
        <v>12</v>
      </c>
      <c r="C45" s="37" t="s">
        <v>9</v>
      </c>
      <c r="D45" s="37" t="s">
        <v>10</v>
      </c>
      <c r="E45" s="37"/>
      <c r="F45" s="38">
        <v>37</v>
      </c>
      <c r="G45" s="289" t="s">
        <v>6</v>
      </c>
      <c r="H45" s="289"/>
      <c r="I45" s="289"/>
      <c r="J45" s="290"/>
      <c r="K45" s="46">
        <v>47.016</v>
      </c>
      <c r="L45" s="40">
        <v>58.1255</v>
      </c>
      <c r="M45" s="40">
        <v>45.7419</v>
      </c>
      <c r="N45" s="40">
        <v>47.0527</v>
      </c>
      <c r="O45" s="40">
        <v>46.1016</v>
      </c>
      <c r="P45" s="40">
        <v>44.0517</v>
      </c>
      <c r="Q45" s="40">
        <v>45.9079</v>
      </c>
      <c r="R45" s="40">
        <v>60.8089</v>
      </c>
      <c r="S45" s="40">
        <v>43.498</v>
      </c>
      <c r="T45" s="40">
        <v>48.7048</v>
      </c>
      <c r="U45" s="40">
        <v>46.3026</v>
      </c>
      <c r="V45" s="40">
        <v>47.0311</v>
      </c>
      <c r="W45" s="40">
        <v>45.975</v>
      </c>
      <c r="X45" s="40">
        <v>44.6594</v>
      </c>
      <c r="Y45" s="40">
        <v>58.004</v>
      </c>
      <c r="Z45" s="40">
        <v>43.8074</v>
      </c>
      <c r="AA45" s="40">
        <v>47.0168</v>
      </c>
      <c r="AB45" s="40">
        <v>44.013</v>
      </c>
      <c r="AC45" s="40">
        <v>39.3526</v>
      </c>
      <c r="AD45" s="40">
        <v>45.745</v>
      </c>
      <c r="AE45" s="40">
        <v>49.0305</v>
      </c>
      <c r="AF45" s="40">
        <v>42.1007</v>
      </c>
      <c r="AG45" s="40">
        <v>48.4139</v>
      </c>
      <c r="AH45" s="40">
        <v>44.6616</v>
      </c>
      <c r="AI45" s="40">
        <v>46.2927</v>
      </c>
      <c r="AJ45" s="40">
        <v>40.2525</v>
      </c>
      <c r="AK45" s="39"/>
      <c r="AL45" s="39"/>
      <c r="AM45" s="39"/>
      <c r="AN45" s="39"/>
      <c r="AO45" s="39"/>
      <c r="AP45" s="39"/>
      <c r="AQ45" s="39"/>
      <c r="AR45" s="41"/>
    </row>
    <row r="46" spans="6:44" s="3" customFormat="1" ht="14.25" customHeight="1">
      <c r="F46" s="43"/>
      <c r="G46" s="2" t="s">
        <v>7</v>
      </c>
      <c r="H46" s="2"/>
      <c r="I46" s="2"/>
      <c r="J46" s="14"/>
      <c r="K46" s="47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3"/>
      <c r="AE46" s="36"/>
      <c r="AF46" s="36"/>
      <c r="AG46" s="36"/>
      <c r="AH46" s="36"/>
      <c r="AI46" s="36"/>
      <c r="AJ46" s="36"/>
      <c r="AK46" s="2"/>
      <c r="AL46" s="2"/>
      <c r="AM46" s="2"/>
      <c r="AN46" s="2"/>
      <c r="AO46" s="2"/>
      <c r="AP46" s="2"/>
      <c r="AQ46" s="2"/>
      <c r="AR46" s="1"/>
    </row>
    <row r="47" spans="1:44" s="3" customFormat="1" ht="14.25" customHeight="1">
      <c r="A47" s="34" t="s">
        <v>8</v>
      </c>
      <c r="B47" s="34" t="s">
        <v>12</v>
      </c>
      <c r="C47" s="34" t="s">
        <v>9</v>
      </c>
      <c r="D47" s="34" t="s">
        <v>10</v>
      </c>
      <c r="E47" s="34"/>
      <c r="F47" s="4">
        <v>38</v>
      </c>
      <c r="G47" s="2"/>
      <c r="H47" s="271" t="s">
        <v>23</v>
      </c>
      <c r="I47" s="271"/>
      <c r="J47" s="14" t="s">
        <v>2</v>
      </c>
      <c r="K47" s="45">
        <f>SUM(K48:K49)</f>
        <v>3201</v>
      </c>
      <c r="L47" s="33">
        <f aca="true" t="shared" si="7" ref="L47:AJ47">SUM(L48:L49)</f>
        <v>234</v>
      </c>
      <c r="M47" s="33">
        <f t="shared" si="7"/>
        <v>140</v>
      </c>
      <c r="N47" s="33">
        <f t="shared" si="7"/>
        <v>124</v>
      </c>
      <c r="O47" s="33">
        <f t="shared" si="7"/>
        <v>302</v>
      </c>
      <c r="P47" s="33">
        <f t="shared" si="7"/>
        <v>162</v>
      </c>
      <c r="Q47" s="33">
        <f t="shared" si="7"/>
        <v>19</v>
      </c>
      <c r="R47" s="33">
        <f t="shared" si="7"/>
        <v>933</v>
      </c>
      <c r="S47" s="33">
        <f t="shared" si="7"/>
        <v>611</v>
      </c>
      <c r="T47" s="33">
        <f t="shared" si="7"/>
        <v>162</v>
      </c>
      <c r="U47" s="33">
        <f t="shared" si="7"/>
        <v>182</v>
      </c>
      <c r="V47" s="33">
        <f t="shared" si="7"/>
        <v>231</v>
      </c>
      <c r="W47" s="33">
        <f t="shared" si="7"/>
        <v>101</v>
      </c>
      <c r="X47" s="33">
        <f t="shared" si="7"/>
        <v>1469</v>
      </c>
      <c r="Y47" s="33">
        <f t="shared" si="7"/>
        <v>212</v>
      </c>
      <c r="Z47" s="33">
        <f t="shared" si="7"/>
        <v>62</v>
      </c>
      <c r="AA47" s="33">
        <f t="shared" si="7"/>
        <v>120</v>
      </c>
      <c r="AB47" s="33">
        <f t="shared" si="7"/>
        <v>150</v>
      </c>
      <c r="AC47" s="33">
        <f t="shared" si="7"/>
        <v>50</v>
      </c>
      <c r="AD47" s="33">
        <f t="shared" si="7"/>
        <v>16</v>
      </c>
      <c r="AE47" s="33">
        <f t="shared" si="7"/>
        <v>57</v>
      </c>
      <c r="AF47" s="33">
        <f t="shared" si="7"/>
        <v>356</v>
      </c>
      <c r="AG47" s="33">
        <f t="shared" si="7"/>
        <v>143</v>
      </c>
      <c r="AH47" s="33">
        <f t="shared" si="7"/>
        <v>112</v>
      </c>
      <c r="AI47" s="33">
        <f t="shared" si="7"/>
        <v>178</v>
      </c>
      <c r="AJ47" s="33">
        <f t="shared" si="7"/>
        <v>13</v>
      </c>
      <c r="AK47" s="2"/>
      <c r="AL47" s="2"/>
      <c r="AM47" s="2"/>
      <c r="AN47" s="2"/>
      <c r="AO47" s="2"/>
      <c r="AP47" s="2"/>
      <c r="AQ47" s="2"/>
      <c r="AR47" s="1"/>
    </row>
    <row r="48" spans="1:44" s="3" customFormat="1" ht="14.25" customHeight="1">
      <c r="A48" s="34" t="s">
        <v>8</v>
      </c>
      <c r="B48" s="34" t="s">
        <v>12</v>
      </c>
      <c r="C48" s="34" t="s">
        <v>9</v>
      </c>
      <c r="D48" s="34" t="s">
        <v>10</v>
      </c>
      <c r="E48" s="34"/>
      <c r="F48" s="4">
        <v>39</v>
      </c>
      <c r="G48" s="2"/>
      <c r="H48" s="2"/>
      <c r="I48" s="35" t="s">
        <v>24</v>
      </c>
      <c r="J48" s="14" t="s">
        <v>25</v>
      </c>
      <c r="K48" s="45">
        <f>SUM(L48:W48)</f>
        <v>2343</v>
      </c>
      <c r="L48" s="33">
        <v>176</v>
      </c>
      <c r="M48" s="33">
        <v>92</v>
      </c>
      <c r="N48" s="33">
        <v>98</v>
      </c>
      <c r="O48" s="33">
        <v>227</v>
      </c>
      <c r="P48" s="33">
        <v>138</v>
      </c>
      <c r="Q48" s="33">
        <v>16</v>
      </c>
      <c r="R48" s="33">
        <v>500</v>
      </c>
      <c r="S48" s="33">
        <v>521</v>
      </c>
      <c r="T48" s="33">
        <v>157</v>
      </c>
      <c r="U48" s="33">
        <v>160</v>
      </c>
      <c r="V48" s="33">
        <v>199</v>
      </c>
      <c r="W48" s="33">
        <v>59</v>
      </c>
      <c r="X48" s="33">
        <f>SUM(Y48:AJ48)</f>
        <v>1259</v>
      </c>
      <c r="Y48" s="33">
        <v>160</v>
      </c>
      <c r="Z48" s="33">
        <v>44</v>
      </c>
      <c r="AA48" s="33">
        <v>96</v>
      </c>
      <c r="AB48" s="33">
        <v>132</v>
      </c>
      <c r="AC48" s="33">
        <v>48</v>
      </c>
      <c r="AD48" s="33">
        <v>14</v>
      </c>
      <c r="AE48" s="33">
        <v>46</v>
      </c>
      <c r="AF48" s="33">
        <v>313</v>
      </c>
      <c r="AG48" s="33">
        <v>138</v>
      </c>
      <c r="AH48" s="33">
        <v>99</v>
      </c>
      <c r="AI48" s="33">
        <v>157</v>
      </c>
      <c r="AJ48" s="33">
        <v>12</v>
      </c>
      <c r="AK48" s="2"/>
      <c r="AL48" s="2"/>
      <c r="AM48" s="2"/>
      <c r="AN48" s="2"/>
      <c r="AO48" s="2"/>
      <c r="AP48" s="2"/>
      <c r="AQ48" s="2"/>
      <c r="AR48" s="1"/>
    </row>
    <row r="49" spans="1:44" s="3" customFormat="1" ht="14.25" customHeight="1">
      <c r="A49" s="34" t="s">
        <v>8</v>
      </c>
      <c r="B49" s="34" t="s">
        <v>12</v>
      </c>
      <c r="C49" s="34" t="s">
        <v>9</v>
      </c>
      <c r="D49" s="34" t="s">
        <v>10</v>
      </c>
      <c r="E49" s="34"/>
      <c r="F49" s="4">
        <v>40</v>
      </c>
      <c r="G49" s="2"/>
      <c r="H49" s="2"/>
      <c r="I49" s="35" t="s">
        <v>26</v>
      </c>
      <c r="J49" s="14" t="s">
        <v>2</v>
      </c>
      <c r="K49" s="45">
        <f>SUM(L49:W49)</f>
        <v>858</v>
      </c>
      <c r="L49" s="33">
        <v>58</v>
      </c>
      <c r="M49" s="33">
        <v>48</v>
      </c>
      <c r="N49" s="33">
        <v>26</v>
      </c>
      <c r="O49" s="33">
        <v>75</v>
      </c>
      <c r="P49" s="33">
        <v>24</v>
      </c>
      <c r="Q49" s="36">
        <v>3</v>
      </c>
      <c r="R49" s="33">
        <v>433</v>
      </c>
      <c r="S49" s="36">
        <v>90</v>
      </c>
      <c r="T49" s="33">
        <v>5</v>
      </c>
      <c r="U49" s="33">
        <v>22</v>
      </c>
      <c r="V49" s="33">
        <v>32</v>
      </c>
      <c r="W49" s="33">
        <v>42</v>
      </c>
      <c r="X49" s="33">
        <f>SUM(Y49:AJ49)</f>
        <v>210</v>
      </c>
      <c r="Y49" s="33">
        <v>52</v>
      </c>
      <c r="Z49" s="33">
        <v>18</v>
      </c>
      <c r="AA49" s="33">
        <v>24</v>
      </c>
      <c r="AB49" s="33">
        <v>18</v>
      </c>
      <c r="AC49" s="33">
        <v>2</v>
      </c>
      <c r="AD49" s="36">
        <v>2</v>
      </c>
      <c r="AE49" s="33">
        <v>11</v>
      </c>
      <c r="AF49" s="36">
        <v>43</v>
      </c>
      <c r="AG49" s="33">
        <v>5</v>
      </c>
      <c r="AH49" s="33">
        <v>13</v>
      </c>
      <c r="AI49" s="33">
        <v>21</v>
      </c>
      <c r="AJ49" s="33">
        <v>1</v>
      </c>
      <c r="AK49" s="2"/>
      <c r="AL49" s="2"/>
      <c r="AM49" s="2"/>
      <c r="AN49" s="2"/>
      <c r="AO49" s="2"/>
      <c r="AP49" s="2"/>
      <c r="AQ49" s="2"/>
      <c r="AR49" s="1"/>
    </row>
    <row r="50" spans="1:44" s="3" customFormat="1" ht="14.25" customHeight="1">
      <c r="A50" s="34" t="s">
        <v>8</v>
      </c>
      <c r="B50" s="34" t="s">
        <v>12</v>
      </c>
      <c r="C50" s="34" t="s">
        <v>9</v>
      </c>
      <c r="D50" s="34" t="s">
        <v>10</v>
      </c>
      <c r="E50" s="34"/>
      <c r="F50" s="4">
        <v>41</v>
      </c>
      <c r="G50" s="2" t="s">
        <v>4</v>
      </c>
      <c r="H50" s="2"/>
      <c r="I50" s="7"/>
      <c r="J50" s="2"/>
      <c r="K50" s="45">
        <f>SUM(K51:K65)</f>
        <v>21416</v>
      </c>
      <c r="L50" s="33">
        <f>SUM(L51:L65)</f>
        <v>154</v>
      </c>
      <c r="M50" s="33">
        <f aca="true" t="shared" si="8" ref="M50:S50">SUM(M51:M65)</f>
        <v>2915</v>
      </c>
      <c r="N50" s="33">
        <f t="shared" si="8"/>
        <v>5206</v>
      </c>
      <c r="O50" s="33">
        <f t="shared" si="8"/>
        <v>2528</v>
      </c>
      <c r="P50" s="33">
        <f t="shared" si="8"/>
        <v>3777</v>
      </c>
      <c r="Q50" s="33">
        <f t="shared" si="8"/>
        <v>36</v>
      </c>
      <c r="R50" s="33">
        <f t="shared" si="8"/>
        <v>1399</v>
      </c>
      <c r="S50" s="33">
        <f t="shared" si="8"/>
        <v>3151</v>
      </c>
      <c r="T50" s="33">
        <f aca="true" t="shared" si="9" ref="T50:AJ50">SUM(T51:T65)</f>
        <v>57</v>
      </c>
      <c r="U50" s="33">
        <f t="shared" si="9"/>
        <v>75</v>
      </c>
      <c r="V50" s="33">
        <f t="shared" si="9"/>
        <v>1646</v>
      </c>
      <c r="W50" s="33">
        <f t="shared" si="9"/>
        <v>472</v>
      </c>
      <c r="X50" s="33">
        <f t="shared" si="9"/>
        <v>17927</v>
      </c>
      <c r="Y50" s="33">
        <f t="shared" si="9"/>
        <v>140</v>
      </c>
      <c r="Z50" s="33">
        <f t="shared" si="9"/>
        <v>2724</v>
      </c>
      <c r="AA50" s="33">
        <f t="shared" si="9"/>
        <v>4841</v>
      </c>
      <c r="AB50" s="33">
        <f t="shared" si="9"/>
        <v>2168</v>
      </c>
      <c r="AC50" s="33">
        <f t="shared" si="9"/>
        <v>3195</v>
      </c>
      <c r="AD50" s="33">
        <f t="shared" si="9"/>
        <v>36</v>
      </c>
      <c r="AE50" s="33">
        <f t="shared" si="9"/>
        <v>169</v>
      </c>
      <c r="AF50" s="33">
        <f t="shared" si="9"/>
        <v>2835</v>
      </c>
      <c r="AG50" s="33">
        <f t="shared" si="9"/>
        <v>48</v>
      </c>
      <c r="AH50" s="33">
        <f t="shared" si="9"/>
        <v>43</v>
      </c>
      <c r="AI50" s="33">
        <f t="shared" si="9"/>
        <v>1519</v>
      </c>
      <c r="AJ50" s="33">
        <f t="shared" si="9"/>
        <v>209</v>
      </c>
      <c r="AK50" s="2"/>
      <c r="AL50" s="2"/>
      <c r="AM50" s="2"/>
      <c r="AN50" s="2"/>
      <c r="AO50" s="2"/>
      <c r="AP50" s="2"/>
      <c r="AQ50" s="2"/>
      <c r="AR50" s="1"/>
    </row>
    <row r="51" spans="1:44" s="3" customFormat="1" ht="14.25" customHeight="1">
      <c r="A51" s="34" t="s">
        <v>8</v>
      </c>
      <c r="B51" s="34" t="s">
        <v>12</v>
      </c>
      <c r="C51" s="34" t="s">
        <v>9</v>
      </c>
      <c r="D51" s="34" t="s">
        <v>10</v>
      </c>
      <c r="E51" s="34"/>
      <c r="F51" s="4">
        <v>42</v>
      </c>
      <c r="G51" s="2"/>
      <c r="H51" s="271" t="s">
        <v>27</v>
      </c>
      <c r="I51" s="282"/>
      <c r="J51" s="14" t="s">
        <v>1</v>
      </c>
      <c r="K51" s="45">
        <f>SUM(L51:W51)</f>
        <v>304</v>
      </c>
      <c r="L51" s="36" t="s">
        <v>11</v>
      </c>
      <c r="M51" s="36">
        <v>8</v>
      </c>
      <c r="N51" s="33">
        <v>30</v>
      </c>
      <c r="O51" s="33">
        <v>94</v>
      </c>
      <c r="P51" s="33">
        <v>76</v>
      </c>
      <c r="Q51" s="36">
        <v>2</v>
      </c>
      <c r="R51" s="36" t="s">
        <v>11</v>
      </c>
      <c r="S51" s="33">
        <v>57</v>
      </c>
      <c r="T51" s="33">
        <v>1</v>
      </c>
      <c r="U51" s="33">
        <v>1</v>
      </c>
      <c r="V51" s="33">
        <v>16</v>
      </c>
      <c r="W51" s="33">
        <v>19</v>
      </c>
      <c r="X51" s="33">
        <f>SUM(Y51:AJ51)</f>
        <v>295</v>
      </c>
      <c r="Y51" s="36" t="s">
        <v>11</v>
      </c>
      <c r="Z51" s="36">
        <v>8</v>
      </c>
      <c r="AA51" s="33">
        <v>30</v>
      </c>
      <c r="AB51" s="33">
        <v>94</v>
      </c>
      <c r="AC51" s="33">
        <v>76</v>
      </c>
      <c r="AD51" s="36">
        <v>2</v>
      </c>
      <c r="AE51" s="36" t="s">
        <v>11</v>
      </c>
      <c r="AF51" s="33">
        <v>54</v>
      </c>
      <c r="AG51" s="33">
        <v>1</v>
      </c>
      <c r="AH51" s="33">
        <v>1</v>
      </c>
      <c r="AI51" s="33">
        <v>15</v>
      </c>
      <c r="AJ51" s="33">
        <v>14</v>
      </c>
      <c r="AK51" s="2"/>
      <c r="AL51" s="2"/>
      <c r="AM51" s="2"/>
      <c r="AN51" s="2"/>
      <c r="AO51" s="2"/>
      <c r="AP51" s="2"/>
      <c r="AQ51" s="2"/>
      <c r="AR51" s="1"/>
    </row>
    <row r="52" spans="1:44" s="3" customFormat="1" ht="14.25" customHeight="1">
      <c r="A52" s="34" t="s">
        <v>8</v>
      </c>
      <c r="B52" s="34" t="s">
        <v>12</v>
      </c>
      <c r="C52" s="34" t="s">
        <v>9</v>
      </c>
      <c r="D52" s="34" t="s">
        <v>10</v>
      </c>
      <c r="E52" s="34"/>
      <c r="F52" s="4">
        <v>43</v>
      </c>
      <c r="G52" s="2"/>
      <c r="H52" s="271" t="s">
        <v>28</v>
      </c>
      <c r="I52" s="282"/>
      <c r="J52" s="14"/>
      <c r="K52" s="45">
        <f aca="true" t="shared" si="10" ref="K52:K65">SUM(L52:W52)</f>
        <v>1473</v>
      </c>
      <c r="L52" s="36" t="s">
        <v>11</v>
      </c>
      <c r="M52" s="36">
        <v>290</v>
      </c>
      <c r="N52" s="33">
        <v>294</v>
      </c>
      <c r="O52" s="33">
        <v>252</v>
      </c>
      <c r="P52" s="33">
        <v>333</v>
      </c>
      <c r="Q52" s="33">
        <v>5</v>
      </c>
      <c r="R52" s="33">
        <v>11</v>
      </c>
      <c r="S52" s="33">
        <v>201</v>
      </c>
      <c r="T52" s="33">
        <v>2</v>
      </c>
      <c r="U52" s="36" t="s">
        <v>11</v>
      </c>
      <c r="V52" s="33">
        <v>51</v>
      </c>
      <c r="W52" s="33">
        <v>34</v>
      </c>
      <c r="X52" s="33">
        <f aca="true" t="shared" si="11" ref="X52:X65">SUM(Y52:AJ52)</f>
        <v>1432</v>
      </c>
      <c r="Y52" s="36" t="s">
        <v>11</v>
      </c>
      <c r="Z52" s="36">
        <v>288</v>
      </c>
      <c r="AA52" s="33">
        <v>290</v>
      </c>
      <c r="AB52" s="33">
        <v>251</v>
      </c>
      <c r="AC52" s="33">
        <v>326</v>
      </c>
      <c r="AD52" s="33">
        <v>5</v>
      </c>
      <c r="AE52" s="33">
        <v>6</v>
      </c>
      <c r="AF52" s="33">
        <v>193</v>
      </c>
      <c r="AG52" s="33">
        <v>2</v>
      </c>
      <c r="AH52" s="36" t="s">
        <v>11</v>
      </c>
      <c r="AI52" s="33">
        <v>49</v>
      </c>
      <c r="AJ52" s="33">
        <v>22</v>
      </c>
      <c r="AK52" s="2"/>
      <c r="AL52" s="2"/>
      <c r="AM52" s="2"/>
      <c r="AN52" s="2"/>
      <c r="AO52" s="2"/>
      <c r="AP52" s="2"/>
      <c r="AQ52" s="2"/>
      <c r="AR52" s="1"/>
    </row>
    <row r="53" spans="1:44" s="3" customFormat="1" ht="14.25" customHeight="1">
      <c r="A53" s="34" t="s">
        <v>8</v>
      </c>
      <c r="B53" s="34" t="s">
        <v>12</v>
      </c>
      <c r="C53" s="34" t="s">
        <v>9</v>
      </c>
      <c r="D53" s="34" t="s">
        <v>10</v>
      </c>
      <c r="E53" s="34"/>
      <c r="F53" s="4">
        <v>44</v>
      </c>
      <c r="G53" s="2"/>
      <c r="H53" s="271" t="s">
        <v>29</v>
      </c>
      <c r="I53" s="282"/>
      <c r="J53" s="14"/>
      <c r="K53" s="45">
        <f t="shared" si="10"/>
        <v>1824</v>
      </c>
      <c r="L53" s="33">
        <v>1</v>
      </c>
      <c r="M53" s="33">
        <v>387</v>
      </c>
      <c r="N53" s="33">
        <v>480</v>
      </c>
      <c r="O53" s="33">
        <v>259</v>
      </c>
      <c r="P53" s="33">
        <v>349</v>
      </c>
      <c r="Q53" s="33">
        <v>8</v>
      </c>
      <c r="R53" s="33">
        <v>10</v>
      </c>
      <c r="S53" s="33">
        <v>232</v>
      </c>
      <c r="T53" s="33">
        <v>4</v>
      </c>
      <c r="U53" s="33">
        <v>3</v>
      </c>
      <c r="V53" s="33">
        <v>48</v>
      </c>
      <c r="W53" s="33">
        <v>43</v>
      </c>
      <c r="X53" s="33">
        <f t="shared" si="11"/>
        <v>1756</v>
      </c>
      <c r="Y53" s="33">
        <v>1</v>
      </c>
      <c r="Z53" s="33">
        <v>381</v>
      </c>
      <c r="AA53" s="33">
        <v>477</v>
      </c>
      <c r="AB53" s="33">
        <v>255</v>
      </c>
      <c r="AC53" s="33">
        <v>339</v>
      </c>
      <c r="AD53" s="33">
        <v>8</v>
      </c>
      <c r="AE53" s="33">
        <v>4</v>
      </c>
      <c r="AF53" s="33">
        <v>222</v>
      </c>
      <c r="AG53" s="33">
        <v>3</v>
      </c>
      <c r="AH53" s="33">
        <v>1</v>
      </c>
      <c r="AI53" s="33">
        <v>44</v>
      </c>
      <c r="AJ53" s="33">
        <v>21</v>
      </c>
      <c r="AK53" s="2"/>
      <c r="AL53" s="2"/>
      <c r="AM53" s="2"/>
      <c r="AN53" s="2"/>
      <c r="AO53" s="2"/>
      <c r="AP53" s="2"/>
      <c r="AQ53" s="2"/>
      <c r="AR53" s="1"/>
    </row>
    <row r="54" spans="1:44" s="3" customFormat="1" ht="14.25" customHeight="1">
      <c r="A54" s="34" t="s">
        <v>8</v>
      </c>
      <c r="B54" s="34" t="s">
        <v>12</v>
      </c>
      <c r="C54" s="34" t="s">
        <v>9</v>
      </c>
      <c r="D54" s="34" t="s">
        <v>10</v>
      </c>
      <c r="E54" s="34"/>
      <c r="F54" s="4">
        <v>45</v>
      </c>
      <c r="G54" s="2"/>
      <c r="H54" s="271" t="s">
        <v>30</v>
      </c>
      <c r="I54" s="282"/>
      <c r="J54" s="14"/>
      <c r="K54" s="45">
        <f t="shared" si="10"/>
        <v>2002</v>
      </c>
      <c r="L54" s="33">
        <v>3</v>
      </c>
      <c r="M54" s="33">
        <v>373</v>
      </c>
      <c r="N54" s="33">
        <v>567</v>
      </c>
      <c r="O54" s="33">
        <v>228</v>
      </c>
      <c r="P54" s="33">
        <v>328</v>
      </c>
      <c r="Q54" s="33">
        <v>3</v>
      </c>
      <c r="R54" s="33">
        <v>40</v>
      </c>
      <c r="S54" s="33">
        <v>291</v>
      </c>
      <c r="T54" s="33">
        <v>6</v>
      </c>
      <c r="U54" s="33">
        <v>3</v>
      </c>
      <c r="V54" s="33">
        <v>112</v>
      </c>
      <c r="W54" s="33">
        <v>48</v>
      </c>
      <c r="X54" s="33">
        <f t="shared" si="11"/>
        <v>1861</v>
      </c>
      <c r="Y54" s="33">
        <v>2</v>
      </c>
      <c r="Z54" s="33">
        <v>364</v>
      </c>
      <c r="AA54" s="33">
        <v>545</v>
      </c>
      <c r="AB54" s="33">
        <v>215</v>
      </c>
      <c r="AC54" s="33">
        <v>311</v>
      </c>
      <c r="AD54" s="33">
        <v>3</v>
      </c>
      <c r="AE54" s="33">
        <v>14</v>
      </c>
      <c r="AF54" s="33">
        <v>269</v>
      </c>
      <c r="AG54" s="33">
        <v>6</v>
      </c>
      <c r="AH54" s="33">
        <v>2</v>
      </c>
      <c r="AI54" s="33">
        <v>99</v>
      </c>
      <c r="AJ54" s="33">
        <v>31</v>
      </c>
      <c r="AK54" s="2"/>
      <c r="AL54" s="2"/>
      <c r="AM54" s="2"/>
      <c r="AN54" s="2"/>
      <c r="AO54" s="2"/>
      <c r="AP54" s="2"/>
      <c r="AQ54" s="2"/>
      <c r="AR54" s="1"/>
    </row>
    <row r="55" spans="1:44" s="3" customFormat="1" ht="14.25" customHeight="1">
      <c r="A55" s="34" t="s">
        <v>8</v>
      </c>
      <c r="B55" s="34" t="s">
        <v>12</v>
      </c>
      <c r="C55" s="34" t="s">
        <v>9</v>
      </c>
      <c r="D55" s="34" t="s">
        <v>10</v>
      </c>
      <c r="E55" s="34"/>
      <c r="F55" s="4">
        <v>46</v>
      </c>
      <c r="G55" s="2"/>
      <c r="H55" s="271" t="s">
        <v>31</v>
      </c>
      <c r="I55" s="271"/>
      <c r="J55" s="14"/>
      <c r="K55" s="45">
        <f t="shared" si="10"/>
        <v>2356</v>
      </c>
      <c r="L55" s="33">
        <v>5</v>
      </c>
      <c r="M55" s="33">
        <v>347</v>
      </c>
      <c r="N55" s="33">
        <v>717</v>
      </c>
      <c r="O55" s="33">
        <v>274</v>
      </c>
      <c r="P55" s="33">
        <v>371</v>
      </c>
      <c r="Q55" s="33">
        <v>3</v>
      </c>
      <c r="R55" s="33">
        <v>40</v>
      </c>
      <c r="S55" s="33">
        <v>359</v>
      </c>
      <c r="T55" s="33">
        <v>9</v>
      </c>
      <c r="U55" s="33">
        <v>4</v>
      </c>
      <c r="V55" s="33">
        <v>179</v>
      </c>
      <c r="W55" s="33">
        <v>48</v>
      </c>
      <c r="X55" s="33">
        <f t="shared" si="11"/>
        <v>2161</v>
      </c>
      <c r="Y55" s="33">
        <v>4</v>
      </c>
      <c r="Z55" s="33">
        <v>322</v>
      </c>
      <c r="AA55" s="33">
        <v>682</v>
      </c>
      <c r="AB55" s="33">
        <v>259</v>
      </c>
      <c r="AC55" s="33">
        <v>339</v>
      </c>
      <c r="AD55" s="33">
        <v>3</v>
      </c>
      <c r="AE55" s="33">
        <v>14</v>
      </c>
      <c r="AF55" s="33">
        <v>339</v>
      </c>
      <c r="AG55" s="33">
        <v>8</v>
      </c>
      <c r="AH55" s="33">
        <v>4</v>
      </c>
      <c r="AI55" s="33">
        <v>162</v>
      </c>
      <c r="AJ55" s="33">
        <v>25</v>
      </c>
      <c r="AK55" s="2"/>
      <c r="AL55" s="2"/>
      <c r="AM55" s="2"/>
      <c r="AN55" s="2"/>
      <c r="AO55" s="2"/>
      <c r="AP55" s="2"/>
      <c r="AQ55" s="2"/>
      <c r="AR55" s="1"/>
    </row>
    <row r="56" spans="1:44" s="3" customFormat="1" ht="14.25" customHeight="1">
      <c r="A56" s="34" t="s">
        <v>8</v>
      </c>
      <c r="B56" s="34" t="s">
        <v>12</v>
      </c>
      <c r="C56" s="34" t="s">
        <v>9</v>
      </c>
      <c r="D56" s="34" t="s">
        <v>10</v>
      </c>
      <c r="E56" s="34"/>
      <c r="F56" s="4">
        <v>47</v>
      </c>
      <c r="G56" s="2"/>
      <c r="H56" s="271" t="s">
        <v>32</v>
      </c>
      <c r="I56" s="271"/>
      <c r="J56" s="14"/>
      <c r="K56" s="45">
        <f t="shared" si="10"/>
        <v>2275</v>
      </c>
      <c r="L56" s="33">
        <v>6</v>
      </c>
      <c r="M56" s="33">
        <v>355</v>
      </c>
      <c r="N56" s="33">
        <v>656</v>
      </c>
      <c r="O56" s="33">
        <v>250</v>
      </c>
      <c r="P56" s="33">
        <v>363</v>
      </c>
      <c r="Q56" s="33">
        <v>5</v>
      </c>
      <c r="R56" s="33">
        <v>44</v>
      </c>
      <c r="S56" s="33">
        <v>342</v>
      </c>
      <c r="T56" s="33">
        <v>9</v>
      </c>
      <c r="U56" s="33">
        <v>5</v>
      </c>
      <c r="V56" s="33">
        <v>200</v>
      </c>
      <c r="W56" s="33">
        <v>40</v>
      </c>
      <c r="X56" s="33">
        <f t="shared" si="11"/>
        <v>2102</v>
      </c>
      <c r="Y56" s="33">
        <v>6</v>
      </c>
      <c r="Z56" s="33">
        <v>337</v>
      </c>
      <c r="AA56" s="33">
        <v>622</v>
      </c>
      <c r="AB56" s="33">
        <v>235</v>
      </c>
      <c r="AC56" s="33">
        <v>335</v>
      </c>
      <c r="AD56" s="33">
        <v>5</v>
      </c>
      <c r="AE56" s="33">
        <v>14</v>
      </c>
      <c r="AF56" s="33">
        <v>328</v>
      </c>
      <c r="AG56" s="33">
        <v>9</v>
      </c>
      <c r="AH56" s="33">
        <v>3</v>
      </c>
      <c r="AI56" s="33">
        <v>186</v>
      </c>
      <c r="AJ56" s="33">
        <v>22</v>
      </c>
      <c r="AK56" s="2"/>
      <c r="AL56" s="2"/>
      <c r="AM56" s="2"/>
      <c r="AN56" s="2"/>
      <c r="AO56" s="2"/>
      <c r="AP56" s="2"/>
      <c r="AQ56" s="2"/>
      <c r="AR56" s="1"/>
    </row>
    <row r="57" spans="1:44" s="3" customFormat="1" ht="14.25" customHeight="1">
      <c r="A57" s="34" t="s">
        <v>8</v>
      </c>
      <c r="B57" s="34" t="s">
        <v>12</v>
      </c>
      <c r="C57" s="34" t="s">
        <v>9</v>
      </c>
      <c r="D57" s="34" t="s">
        <v>10</v>
      </c>
      <c r="E57" s="34"/>
      <c r="F57" s="4">
        <v>48</v>
      </c>
      <c r="G57" s="2"/>
      <c r="H57" s="271" t="s">
        <v>33</v>
      </c>
      <c r="I57" s="271"/>
      <c r="J57" s="14"/>
      <c r="K57" s="45">
        <f t="shared" si="10"/>
        <v>2249</v>
      </c>
      <c r="L57" s="33">
        <v>11</v>
      </c>
      <c r="M57" s="33">
        <v>380</v>
      </c>
      <c r="N57" s="33">
        <v>614</v>
      </c>
      <c r="O57" s="33">
        <v>234</v>
      </c>
      <c r="P57" s="33">
        <v>363</v>
      </c>
      <c r="Q57" s="33">
        <v>1</v>
      </c>
      <c r="R57" s="33">
        <v>54</v>
      </c>
      <c r="S57" s="33">
        <v>332</v>
      </c>
      <c r="T57" s="33">
        <v>5</v>
      </c>
      <c r="U57" s="33">
        <v>4</v>
      </c>
      <c r="V57" s="33">
        <v>218</v>
      </c>
      <c r="W57" s="33">
        <v>33</v>
      </c>
      <c r="X57" s="33">
        <f t="shared" si="11"/>
        <v>2022</v>
      </c>
      <c r="Y57" s="33">
        <v>10</v>
      </c>
      <c r="Z57" s="33">
        <v>363</v>
      </c>
      <c r="AA57" s="33">
        <v>583</v>
      </c>
      <c r="AB57" s="33">
        <v>210</v>
      </c>
      <c r="AC57" s="33">
        <v>309</v>
      </c>
      <c r="AD57" s="33">
        <v>1</v>
      </c>
      <c r="AE57" s="33">
        <v>14</v>
      </c>
      <c r="AF57" s="33">
        <v>311</v>
      </c>
      <c r="AG57" s="33">
        <v>2</v>
      </c>
      <c r="AH57" s="33">
        <v>2</v>
      </c>
      <c r="AI57" s="33">
        <v>201</v>
      </c>
      <c r="AJ57" s="33">
        <v>16</v>
      </c>
      <c r="AK57" s="2"/>
      <c r="AL57" s="2"/>
      <c r="AM57" s="2"/>
      <c r="AN57" s="2"/>
      <c r="AO57" s="2"/>
      <c r="AP57" s="2"/>
      <c r="AQ57" s="2"/>
      <c r="AR57" s="1"/>
    </row>
    <row r="58" spans="1:44" s="3" customFormat="1" ht="14.25" customHeight="1">
      <c r="A58" s="34" t="s">
        <v>8</v>
      </c>
      <c r="B58" s="34" t="s">
        <v>12</v>
      </c>
      <c r="C58" s="34" t="s">
        <v>9</v>
      </c>
      <c r="D58" s="34" t="s">
        <v>10</v>
      </c>
      <c r="E58" s="34"/>
      <c r="F58" s="4">
        <v>49</v>
      </c>
      <c r="G58" s="2"/>
      <c r="H58" s="271" t="s">
        <v>34</v>
      </c>
      <c r="I58" s="271"/>
      <c r="J58" s="14"/>
      <c r="K58" s="45">
        <f t="shared" si="10"/>
        <v>2381</v>
      </c>
      <c r="L58" s="33">
        <v>13</v>
      </c>
      <c r="M58" s="33">
        <v>376</v>
      </c>
      <c r="N58" s="33">
        <v>615</v>
      </c>
      <c r="O58" s="33">
        <v>235</v>
      </c>
      <c r="P58" s="33">
        <v>355</v>
      </c>
      <c r="Q58" s="33">
        <v>1</v>
      </c>
      <c r="R58" s="33">
        <v>126</v>
      </c>
      <c r="S58" s="33">
        <v>387</v>
      </c>
      <c r="T58" s="33">
        <v>11</v>
      </c>
      <c r="U58" s="33">
        <v>15</v>
      </c>
      <c r="V58" s="33">
        <v>206</v>
      </c>
      <c r="W58" s="33">
        <v>41</v>
      </c>
      <c r="X58" s="33">
        <f t="shared" si="11"/>
        <v>2061</v>
      </c>
      <c r="Y58" s="33">
        <v>12</v>
      </c>
      <c r="Z58" s="33">
        <v>344</v>
      </c>
      <c r="AA58" s="33">
        <v>578</v>
      </c>
      <c r="AB58" s="33">
        <v>203</v>
      </c>
      <c r="AC58" s="33">
        <v>310</v>
      </c>
      <c r="AD58" s="33">
        <v>1</v>
      </c>
      <c r="AE58" s="33">
        <v>23</v>
      </c>
      <c r="AF58" s="33">
        <v>354</v>
      </c>
      <c r="AG58" s="33">
        <v>10</v>
      </c>
      <c r="AH58" s="33">
        <v>7</v>
      </c>
      <c r="AI58" s="33">
        <v>200</v>
      </c>
      <c r="AJ58" s="33">
        <v>19</v>
      </c>
      <c r="AK58" s="2"/>
      <c r="AL58" s="2"/>
      <c r="AM58" s="2"/>
      <c r="AN58" s="2"/>
      <c r="AO58" s="2"/>
      <c r="AP58" s="2"/>
      <c r="AQ58" s="2"/>
      <c r="AR58" s="1"/>
    </row>
    <row r="59" spans="1:44" s="3" customFormat="1" ht="14.25" customHeight="1">
      <c r="A59" s="34" t="s">
        <v>8</v>
      </c>
      <c r="B59" s="34" t="s">
        <v>12</v>
      </c>
      <c r="C59" s="34" t="s">
        <v>9</v>
      </c>
      <c r="D59" s="34" t="s">
        <v>10</v>
      </c>
      <c r="E59" s="34"/>
      <c r="F59" s="4">
        <v>50</v>
      </c>
      <c r="G59" s="2"/>
      <c r="H59" s="271" t="s">
        <v>35</v>
      </c>
      <c r="I59" s="271"/>
      <c r="J59" s="14"/>
      <c r="K59" s="45">
        <f t="shared" si="10"/>
        <v>2508</v>
      </c>
      <c r="L59" s="33">
        <v>29</v>
      </c>
      <c r="M59" s="33">
        <v>236</v>
      </c>
      <c r="N59" s="33">
        <v>544</v>
      </c>
      <c r="O59" s="33">
        <v>263</v>
      </c>
      <c r="P59" s="33">
        <v>487</v>
      </c>
      <c r="Q59" s="33">
        <v>4</v>
      </c>
      <c r="R59" s="33">
        <v>204</v>
      </c>
      <c r="S59" s="33">
        <v>437</v>
      </c>
      <c r="T59" s="33">
        <v>5</v>
      </c>
      <c r="U59" s="33">
        <v>10</v>
      </c>
      <c r="V59" s="33">
        <v>249</v>
      </c>
      <c r="W59" s="33">
        <v>40</v>
      </c>
      <c r="X59" s="33">
        <f t="shared" si="11"/>
        <v>2022</v>
      </c>
      <c r="Y59" s="33">
        <v>26</v>
      </c>
      <c r="Z59" s="33">
        <v>208</v>
      </c>
      <c r="AA59" s="33">
        <v>484</v>
      </c>
      <c r="AB59" s="33">
        <v>224</v>
      </c>
      <c r="AC59" s="33">
        <v>392</v>
      </c>
      <c r="AD59" s="33">
        <v>4</v>
      </c>
      <c r="AE59" s="33">
        <v>31</v>
      </c>
      <c r="AF59" s="33">
        <v>392</v>
      </c>
      <c r="AG59" s="33">
        <v>4</v>
      </c>
      <c r="AH59" s="33">
        <v>5</v>
      </c>
      <c r="AI59" s="33">
        <v>236</v>
      </c>
      <c r="AJ59" s="33">
        <v>16</v>
      </c>
      <c r="AK59" s="2"/>
      <c r="AL59" s="2"/>
      <c r="AM59" s="2"/>
      <c r="AN59" s="2"/>
      <c r="AO59" s="2"/>
      <c r="AP59" s="2"/>
      <c r="AQ59" s="2"/>
      <c r="AR59" s="1"/>
    </row>
    <row r="60" spans="1:44" s="3" customFormat="1" ht="14.25" customHeight="1">
      <c r="A60" s="34" t="s">
        <v>8</v>
      </c>
      <c r="B60" s="34" t="s">
        <v>12</v>
      </c>
      <c r="C60" s="34" t="s">
        <v>9</v>
      </c>
      <c r="D60" s="34" t="s">
        <v>10</v>
      </c>
      <c r="E60" s="34"/>
      <c r="F60" s="4">
        <v>51</v>
      </c>
      <c r="G60" s="2"/>
      <c r="H60" s="271" t="s">
        <v>36</v>
      </c>
      <c r="I60" s="271"/>
      <c r="J60" s="14"/>
      <c r="K60" s="45">
        <f t="shared" si="10"/>
        <v>1971</v>
      </c>
      <c r="L60" s="33">
        <v>29</v>
      </c>
      <c r="M60" s="33">
        <v>93</v>
      </c>
      <c r="N60" s="33">
        <v>376</v>
      </c>
      <c r="O60" s="33">
        <v>209</v>
      </c>
      <c r="P60" s="33">
        <v>426</v>
      </c>
      <c r="Q60" s="33">
        <v>1</v>
      </c>
      <c r="R60" s="33">
        <v>240</v>
      </c>
      <c r="S60" s="36">
        <v>317</v>
      </c>
      <c r="T60" s="33">
        <v>5</v>
      </c>
      <c r="U60" s="33">
        <v>16</v>
      </c>
      <c r="V60" s="33">
        <v>217</v>
      </c>
      <c r="W60" s="33">
        <v>42</v>
      </c>
      <c r="X60" s="33">
        <f t="shared" si="11"/>
        <v>1370</v>
      </c>
      <c r="Y60" s="33">
        <v>27</v>
      </c>
      <c r="Z60" s="33">
        <v>72</v>
      </c>
      <c r="AA60" s="33">
        <v>308</v>
      </c>
      <c r="AB60" s="33">
        <v>141</v>
      </c>
      <c r="AC60" s="33">
        <v>310</v>
      </c>
      <c r="AD60" s="33">
        <v>1</v>
      </c>
      <c r="AE60" s="33">
        <v>27</v>
      </c>
      <c r="AF60" s="36">
        <v>255</v>
      </c>
      <c r="AG60" s="33">
        <v>3</v>
      </c>
      <c r="AH60" s="33">
        <v>8</v>
      </c>
      <c r="AI60" s="33">
        <v>206</v>
      </c>
      <c r="AJ60" s="33">
        <v>12</v>
      </c>
      <c r="AK60" s="2"/>
      <c r="AL60" s="2"/>
      <c r="AM60" s="2"/>
      <c r="AN60" s="2"/>
      <c r="AO60" s="2"/>
      <c r="AP60" s="2"/>
      <c r="AQ60" s="2"/>
      <c r="AR60" s="1"/>
    </row>
    <row r="61" spans="1:44" s="3" customFormat="1" ht="14.25" customHeight="1">
      <c r="A61" s="34" t="s">
        <v>8</v>
      </c>
      <c r="B61" s="34" t="s">
        <v>12</v>
      </c>
      <c r="C61" s="34" t="s">
        <v>9</v>
      </c>
      <c r="D61" s="34" t="s">
        <v>10</v>
      </c>
      <c r="E61" s="34"/>
      <c r="F61" s="4">
        <v>52</v>
      </c>
      <c r="G61" s="2"/>
      <c r="H61" s="271" t="s">
        <v>37</v>
      </c>
      <c r="I61" s="271"/>
      <c r="J61" s="14"/>
      <c r="K61" s="45">
        <f t="shared" si="10"/>
        <v>933</v>
      </c>
      <c r="L61" s="33">
        <v>19</v>
      </c>
      <c r="M61" s="33">
        <v>38</v>
      </c>
      <c r="N61" s="33">
        <v>162</v>
      </c>
      <c r="O61" s="33">
        <v>92</v>
      </c>
      <c r="P61" s="33">
        <v>202</v>
      </c>
      <c r="Q61" s="36">
        <v>3</v>
      </c>
      <c r="R61" s="33">
        <v>171</v>
      </c>
      <c r="S61" s="33">
        <v>109</v>
      </c>
      <c r="T61" s="36" t="s">
        <v>11</v>
      </c>
      <c r="U61" s="33">
        <v>9</v>
      </c>
      <c r="V61" s="33">
        <v>101</v>
      </c>
      <c r="W61" s="33">
        <v>27</v>
      </c>
      <c r="X61" s="33">
        <f t="shared" si="11"/>
        <v>516</v>
      </c>
      <c r="Y61" s="33">
        <v>16</v>
      </c>
      <c r="Z61" s="33">
        <v>23</v>
      </c>
      <c r="AA61" s="33">
        <v>141</v>
      </c>
      <c r="AB61" s="33">
        <v>48</v>
      </c>
      <c r="AC61" s="33">
        <v>108</v>
      </c>
      <c r="AD61" s="36">
        <v>3</v>
      </c>
      <c r="AE61" s="33">
        <v>13</v>
      </c>
      <c r="AF61" s="33">
        <v>72</v>
      </c>
      <c r="AG61" s="36" t="s">
        <v>11</v>
      </c>
      <c r="AH61" s="33">
        <v>5</v>
      </c>
      <c r="AI61" s="33">
        <v>82</v>
      </c>
      <c r="AJ61" s="33">
        <v>5</v>
      </c>
      <c r="AK61" s="2"/>
      <c r="AL61" s="2"/>
      <c r="AM61" s="2"/>
      <c r="AN61" s="2"/>
      <c r="AO61" s="2"/>
      <c r="AP61" s="2"/>
      <c r="AQ61" s="2"/>
      <c r="AR61" s="1"/>
    </row>
    <row r="62" spans="1:44" s="3" customFormat="1" ht="14.25" customHeight="1">
      <c r="A62" s="34" t="s">
        <v>8</v>
      </c>
      <c r="B62" s="34" t="s">
        <v>12</v>
      </c>
      <c r="C62" s="34" t="s">
        <v>9</v>
      </c>
      <c r="D62" s="34" t="s">
        <v>10</v>
      </c>
      <c r="E62" s="34"/>
      <c r="F62" s="4">
        <v>53</v>
      </c>
      <c r="G62" s="2"/>
      <c r="H62" s="271" t="s">
        <v>38</v>
      </c>
      <c r="I62" s="271"/>
      <c r="J62" s="14"/>
      <c r="K62" s="45">
        <f t="shared" si="10"/>
        <v>567</v>
      </c>
      <c r="L62" s="33">
        <v>17</v>
      </c>
      <c r="M62" s="33">
        <v>15</v>
      </c>
      <c r="N62" s="33">
        <v>94</v>
      </c>
      <c r="O62" s="33">
        <v>53</v>
      </c>
      <c r="P62" s="33">
        <v>83</v>
      </c>
      <c r="Q62" s="36" t="s">
        <v>11</v>
      </c>
      <c r="R62" s="33">
        <v>189</v>
      </c>
      <c r="S62" s="36">
        <v>55</v>
      </c>
      <c r="T62" s="36" t="s">
        <v>11</v>
      </c>
      <c r="U62" s="33">
        <v>3</v>
      </c>
      <c r="V62" s="33">
        <v>34</v>
      </c>
      <c r="W62" s="33">
        <v>24</v>
      </c>
      <c r="X62" s="33">
        <f t="shared" si="11"/>
        <v>208</v>
      </c>
      <c r="Y62" s="33">
        <v>16</v>
      </c>
      <c r="Z62" s="33">
        <v>9</v>
      </c>
      <c r="AA62" s="33">
        <v>63</v>
      </c>
      <c r="AB62" s="33">
        <v>18</v>
      </c>
      <c r="AC62" s="33">
        <v>29</v>
      </c>
      <c r="AD62" s="36" t="s">
        <v>11</v>
      </c>
      <c r="AE62" s="33">
        <v>5</v>
      </c>
      <c r="AF62" s="36">
        <v>32</v>
      </c>
      <c r="AG62" s="36" t="s">
        <v>11</v>
      </c>
      <c r="AH62" s="33">
        <v>3</v>
      </c>
      <c r="AI62" s="33">
        <v>29</v>
      </c>
      <c r="AJ62" s="33">
        <v>4</v>
      </c>
      <c r="AK62" s="2"/>
      <c r="AL62" s="2"/>
      <c r="AM62" s="2"/>
      <c r="AN62" s="2"/>
      <c r="AO62" s="2"/>
      <c r="AP62" s="2"/>
      <c r="AQ62" s="2"/>
      <c r="AR62" s="1"/>
    </row>
    <row r="63" spans="1:44" s="3" customFormat="1" ht="14.25" customHeight="1">
      <c r="A63" s="34" t="s">
        <v>8</v>
      </c>
      <c r="B63" s="34" t="s">
        <v>12</v>
      </c>
      <c r="C63" s="34" t="s">
        <v>9</v>
      </c>
      <c r="D63" s="34" t="s">
        <v>10</v>
      </c>
      <c r="E63" s="34"/>
      <c r="F63" s="4">
        <v>54</v>
      </c>
      <c r="G63" s="2"/>
      <c r="H63" s="271" t="s">
        <v>39</v>
      </c>
      <c r="I63" s="271"/>
      <c r="J63" s="14"/>
      <c r="K63" s="45">
        <f t="shared" si="10"/>
        <v>321</v>
      </c>
      <c r="L63" s="33">
        <v>8</v>
      </c>
      <c r="M63" s="33">
        <v>9</v>
      </c>
      <c r="N63" s="33">
        <v>33</v>
      </c>
      <c r="O63" s="33">
        <v>49</v>
      </c>
      <c r="P63" s="33">
        <v>32</v>
      </c>
      <c r="Q63" s="36" t="s">
        <v>11</v>
      </c>
      <c r="R63" s="33">
        <v>138</v>
      </c>
      <c r="S63" s="36">
        <v>25</v>
      </c>
      <c r="T63" s="36" t="s">
        <v>11</v>
      </c>
      <c r="U63" s="33">
        <v>2</v>
      </c>
      <c r="V63" s="33">
        <v>7</v>
      </c>
      <c r="W63" s="33">
        <v>18</v>
      </c>
      <c r="X63" s="33">
        <f t="shared" si="11"/>
        <v>66</v>
      </c>
      <c r="Y63" s="33">
        <v>7</v>
      </c>
      <c r="Z63" s="33">
        <v>1</v>
      </c>
      <c r="AA63" s="33">
        <v>19</v>
      </c>
      <c r="AB63" s="33">
        <v>11</v>
      </c>
      <c r="AC63" s="33">
        <v>8</v>
      </c>
      <c r="AD63" s="36" t="s">
        <v>11</v>
      </c>
      <c r="AE63" s="36" t="s">
        <v>11</v>
      </c>
      <c r="AF63" s="36">
        <v>13</v>
      </c>
      <c r="AG63" s="36" t="s">
        <v>11</v>
      </c>
      <c r="AH63" s="33">
        <v>2</v>
      </c>
      <c r="AI63" s="33">
        <v>4</v>
      </c>
      <c r="AJ63" s="33">
        <v>1</v>
      </c>
      <c r="AK63" s="2"/>
      <c r="AL63" s="2"/>
      <c r="AM63" s="2"/>
      <c r="AN63" s="2"/>
      <c r="AO63" s="2"/>
      <c r="AP63" s="2"/>
      <c r="AQ63" s="2"/>
      <c r="AR63" s="1"/>
    </row>
    <row r="64" spans="1:44" s="3" customFormat="1" ht="14.25" customHeight="1">
      <c r="A64" s="34" t="s">
        <v>8</v>
      </c>
      <c r="B64" s="34" t="s">
        <v>12</v>
      </c>
      <c r="C64" s="34" t="s">
        <v>9</v>
      </c>
      <c r="D64" s="34" t="s">
        <v>10</v>
      </c>
      <c r="E64" s="34"/>
      <c r="F64" s="4">
        <v>55</v>
      </c>
      <c r="G64" s="2"/>
      <c r="H64" s="271" t="s">
        <v>40</v>
      </c>
      <c r="I64" s="271"/>
      <c r="J64" s="14"/>
      <c r="K64" s="45">
        <f t="shared" si="10"/>
        <v>184</v>
      </c>
      <c r="L64" s="33">
        <v>11</v>
      </c>
      <c r="M64" s="33">
        <v>5</v>
      </c>
      <c r="N64" s="33">
        <v>17</v>
      </c>
      <c r="O64" s="33">
        <v>25</v>
      </c>
      <c r="P64" s="33">
        <v>6</v>
      </c>
      <c r="Q64" s="36" t="s">
        <v>11</v>
      </c>
      <c r="R64" s="33">
        <v>101</v>
      </c>
      <c r="S64" s="36">
        <v>5</v>
      </c>
      <c r="T64" s="36" t="s">
        <v>11</v>
      </c>
      <c r="U64" s="36" t="s">
        <v>11</v>
      </c>
      <c r="V64" s="33">
        <v>6</v>
      </c>
      <c r="W64" s="33">
        <v>8</v>
      </c>
      <c r="X64" s="33">
        <f t="shared" si="11"/>
        <v>40</v>
      </c>
      <c r="Y64" s="33">
        <v>11</v>
      </c>
      <c r="Z64" s="33">
        <v>3</v>
      </c>
      <c r="AA64" s="33">
        <v>13</v>
      </c>
      <c r="AB64" s="33">
        <v>3</v>
      </c>
      <c r="AC64" s="33">
        <v>1</v>
      </c>
      <c r="AD64" s="36" t="s">
        <v>11</v>
      </c>
      <c r="AE64" s="33">
        <v>2</v>
      </c>
      <c r="AF64" s="36">
        <v>1</v>
      </c>
      <c r="AG64" s="36" t="s">
        <v>11</v>
      </c>
      <c r="AH64" s="36" t="s">
        <v>11</v>
      </c>
      <c r="AI64" s="33">
        <v>5</v>
      </c>
      <c r="AJ64" s="33">
        <v>1</v>
      </c>
      <c r="AK64" s="2"/>
      <c r="AL64" s="2"/>
      <c r="AM64" s="2"/>
      <c r="AN64" s="2"/>
      <c r="AO64" s="2"/>
      <c r="AP64" s="2"/>
      <c r="AQ64" s="2"/>
      <c r="AR64" s="1"/>
    </row>
    <row r="65" spans="1:44" s="3" customFormat="1" ht="14.25" customHeight="1">
      <c r="A65" s="34" t="s">
        <v>8</v>
      </c>
      <c r="B65" s="34" t="s">
        <v>12</v>
      </c>
      <c r="C65" s="34" t="s">
        <v>9</v>
      </c>
      <c r="D65" s="34" t="s">
        <v>10</v>
      </c>
      <c r="E65" s="34"/>
      <c r="F65" s="4">
        <v>56</v>
      </c>
      <c r="G65" s="2"/>
      <c r="H65" s="271" t="s">
        <v>41</v>
      </c>
      <c r="I65" s="271"/>
      <c r="J65" s="14" t="s">
        <v>42</v>
      </c>
      <c r="K65" s="45">
        <f t="shared" si="10"/>
        <v>68</v>
      </c>
      <c r="L65" s="33">
        <v>2</v>
      </c>
      <c r="M65" s="33">
        <v>3</v>
      </c>
      <c r="N65" s="33">
        <v>7</v>
      </c>
      <c r="O65" s="33">
        <v>11</v>
      </c>
      <c r="P65" s="33">
        <v>3</v>
      </c>
      <c r="Q65" s="36" t="s">
        <v>11</v>
      </c>
      <c r="R65" s="33">
        <v>31</v>
      </c>
      <c r="S65" s="36">
        <v>2</v>
      </c>
      <c r="T65" s="36" t="s">
        <v>11</v>
      </c>
      <c r="U65" s="36" t="s">
        <v>11</v>
      </c>
      <c r="V65" s="33">
        <v>2</v>
      </c>
      <c r="W65" s="33">
        <v>7</v>
      </c>
      <c r="X65" s="33">
        <f t="shared" si="11"/>
        <v>15</v>
      </c>
      <c r="Y65" s="33">
        <v>2</v>
      </c>
      <c r="Z65" s="33">
        <v>1</v>
      </c>
      <c r="AA65" s="33">
        <v>6</v>
      </c>
      <c r="AB65" s="36">
        <v>1</v>
      </c>
      <c r="AC65" s="33">
        <v>2</v>
      </c>
      <c r="AD65" s="36" t="s">
        <v>11</v>
      </c>
      <c r="AE65" s="33">
        <v>2</v>
      </c>
      <c r="AF65" s="36" t="s">
        <v>11</v>
      </c>
      <c r="AG65" s="36" t="s">
        <v>11</v>
      </c>
      <c r="AH65" s="36" t="s">
        <v>11</v>
      </c>
      <c r="AI65" s="33">
        <v>1</v>
      </c>
      <c r="AJ65" s="36" t="s">
        <v>11</v>
      </c>
      <c r="AK65" s="2"/>
      <c r="AL65" s="2"/>
      <c r="AM65" s="2"/>
      <c r="AN65" s="2"/>
      <c r="AO65" s="2"/>
      <c r="AP65" s="2"/>
      <c r="AQ65" s="2"/>
      <c r="AR65" s="1"/>
    </row>
    <row r="66" spans="1:44" s="42" customFormat="1" ht="14.25" customHeight="1">
      <c r="A66" s="37" t="s">
        <v>8</v>
      </c>
      <c r="B66" s="37" t="s">
        <v>12</v>
      </c>
      <c r="C66" s="37" t="s">
        <v>9</v>
      </c>
      <c r="D66" s="37" t="s">
        <v>10</v>
      </c>
      <c r="E66" s="37"/>
      <c r="F66" s="38">
        <v>57</v>
      </c>
      <c r="G66" s="289" t="s">
        <v>6</v>
      </c>
      <c r="H66" s="289"/>
      <c r="I66" s="289"/>
      <c r="J66" s="290"/>
      <c r="K66" s="46">
        <v>46.1318</v>
      </c>
      <c r="L66" s="40">
        <v>61.4351</v>
      </c>
      <c r="M66" s="40">
        <v>41.0619</v>
      </c>
      <c r="N66" s="40">
        <v>44.5837</v>
      </c>
      <c r="O66" s="40">
        <v>44.0059</v>
      </c>
      <c r="P66" s="40">
        <v>45.4711</v>
      </c>
      <c r="Q66" s="40">
        <v>39.1667</v>
      </c>
      <c r="R66" s="40">
        <v>62.9618</v>
      </c>
      <c r="S66" s="40">
        <v>45.7593</v>
      </c>
      <c r="T66" s="40">
        <v>44.1842</v>
      </c>
      <c r="U66" s="40">
        <v>54.1</v>
      </c>
      <c r="V66" s="40">
        <v>49.3578</v>
      </c>
      <c r="W66" s="40">
        <v>47.0487</v>
      </c>
      <c r="X66" s="40">
        <v>43.6361</v>
      </c>
      <c r="Y66" s="40">
        <v>61.7214</v>
      </c>
      <c r="Z66" s="40">
        <v>40.264</v>
      </c>
      <c r="AA66" s="40">
        <v>43.8297</v>
      </c>
      <c r="AB66" s="40">
        <v>41.0623</v>
      </c>
      <c r="AC66" s="40">
        <v>43.2355</v>
      </c>
      <c r="AD66" s="40">
        <v>39.1667</v>
      </c>
      <c r="AE66" s="40">
        <v>51.6538</v>
      </c>
      <c r="AF66" s="40">
        <v>44.7448</v>
      </c>
      <c r="AG66" s="40">
        <v>43.1667</v>
      </c>
      <c r="AH66" s="40">
        <v>54.1279</v>
      </c>
      <c r="AI66" s="40">
        <v>49.2446</v>
      </c>
      <c r="AJ66" s="40">
        <v>40.2416</v>
      </c>
      <c r="AK66" s="39"/>
      <c r="AL66" s="39"/>
      <c r="AM66" s="39"/>
      <c r="AN66" s="39"/>
      <c r="AO66" s="39"/>
      <c r="AP66" s="39"/>
      <c r="AQ66" s="39"/>
      <c r="AR66" s="41"/>
    </row>
    <row r="67" spans="6:44" s="3" customFormat="1" ht="14.25" customHeight="1">
      <c r="F67" s="43"/>
      <c r="G67" s="2" t="s">
        <v>7</v>
      </c>
      <c r="H67" s="2"/>
      <c r="I67" s="2"/>
      <c r="J67" s="14"/>
      <c r="K67" s="47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3"/>
      <c r="AE67" s="36"/>
      <c r="AF67" s="36"/>
      <c r="AG67" s="36"/>
      <c r="AH67" s="36"/>
      <c r="AI67" s="36"/>
      <c r="AJ67" s="36"/>
      <c r="AK67" s="2"/>
      <c r="AL67" s="2"/>
      <c r="AM67" s="2"/>
      <c r="AN67" s="2"/>
      <c r="AO67" s="2"/>
      <c r="AP67" s="2"/>
      <c r="AQ67" s="2"/>
      <c r="AR67" s="1"/>
    </row>
    <row r="68" spans="1:44" s="3" customFormat="1" ht="14.25" customHeight="1">
      <c r="A68" s="34" t="s">
        <v>8</v>
      </c>
      <c r="B68" s="34" t="s">
        <v>12</v>
      </c>
      <c r="C68" s="34" t="s">
        <v>9</v>
      </c>
      <c r="D68" s="34" t="s">
        <v>10</v>
      </c>
      <c r="E68" s="34"/>
      <c r="F68" s="4">
        <v>58</v>
      </c>
      <c r="G68" s="2"/>
      <c r="H68" s="271" t="s">
        <v>23</v>
      </c>
      <c r="I68" s="271"/>
      <c r="J68" s="14" t="s">
        <v>2</v>
      </c>
      <c r="K68" s="45">
        <f>SUM(K69:K70)</f>
        <v>2073</v>
      </c>
      <c r="L68" s="33">
        <f aca="true" t="shared" si="12" ref="L68:AJ68">SUM(L69:L70)</f>
        <v>57</v>
      </c>
      <c r="M68" s="33">
        <f t="shared" si="12"/>
        <v>70</v>
      </c>
      <c r="N68" s="33">
        <f t="shared" si="12"/>
        <v>313</v>
      </c>
      <c r="O68" s="33">
        <f t="shared" si="12"/>
        <v>230</v>
      </c>
      <c r="P68" s="33">
        <f t="shared" si="12"/>
        <v>326</v>
      </c>
      <c r="Q68" s="33">
        <f t="shared" si="12"/>
        <v>3</v>
      </c>
      <c r="R68" s="33">
        <f t="shared" si="12"/>
        <v>630</v>
      </c>
      <c r="S68" s="33">
        <f t="shared" si="12"/>
        <v>196</v>
      </c>
      <c r="T68" s="36" t="s">
        <v>11</v>
      </c>
      <c r="U68" s="33">
        <f t="shared" si="12"/>
        <v>14</v>
      </c>
      <c r="V68" s="33">
        <f t="shared" si="12"/>
        <v>150</v>
      </c>
      <c r="W68" s="33">
        <f t="shared" si="12"/>
        <v>84</v>
      </c>
      <c r="X68" s="33">
        <f t="shared" si="12"/>
        <v>845</v>
      </c>
      <c r="Y68" s="33">
        <f t="shared" si="12"/>
        <v>52</v>
      </c>
      <c r="Z68" s="33">
        <f t="shared" si="12"/>
        <v>37</v>
      </c>
      <c r="AA68" s="33">
        <f t="shared" si="12"/>
        <v>242</v>
      </c>
      <c r="AB68" s="33">
        <f t="shared" si="12"/>
        <v>81</v>
      </c>
      <c r="AC68" s="33">
        <f t="shared" si="12"/>
        <v>148</v>
      </c>
      <c r="AD68" s="33">
        <f t="shared" si="12"/>
        <v>3</v>
      </c>
      <c r="AE68" s="33">
        <f t="shared" si="12"/>
        <v>22</v>
      </c>
      <c r="AF68" s="33">
        <f t="shared" si="12"/>
        <v>118</v>
      </c>
      <c r="AG68" s="36" t="s">
        <v>11</v>
      </c>
      <c r="AH68" s="33">
        <f t="shared" si="12"/>
        <v>10</v>
      </c>
      <c r="AI68" s="33">
        <f t="shared" si="12"/>
        <v>121</v>
      </c>
      <c r="AJ68" s="33">
        <f t="shared" si="12"/>
        <v>11</v>
      </c>
      <c r="AK68" s="2"/>
      <c r="AL68" s="2"/>
      <c r="AM68" s="2"/>
      <c r="AN68" s="2"/>
      <c r="AO68" s="2"/>
      <c r="AP68" s="2"/>
      <c r="AQ68" s="2"/>
      <c r="AR68" s="1"/>
    </row>
    <row r="69" spans="1:44" s="3" customFormat="1" ht="14.25" customHeight="1">
      <c r="A69" s="34" t="s">
        <v>8</v>
      </c>
      <c r="B69" s="34" t="s">
        <v>12</v>
      </c>
      <c r="C69" s="34" t="s">
        <v>9</v>
      </c>
      <c r="D69" s="34" t="s">
        <v>10</v>
      </c>
      <c r="E69" s="34"/>
      <c r="F69" s="4">
        <v>59</v>
      </c>
      <c r="G69" s="2"/>
      <c r="H69" s="2"/>
      <c r="I69" s="35" t="s">
        <v>24</v>
      </c>
      <c r="J69" s="14" t="s">
        <v>25</v>
      </c>
      <c r="K69" s="45">
        <f>SUM(L69:W69)</f>
        <v>1500</v>
      </c>
      <c r="L69" s="33">
        <v>36</v>
      </c>
      <c r="M69" s="33">
        <v>53</v>
      </c>
      <c r="N69" s="33">
        <v>256</v>
      </c>
      <c r="O69" s="33">
        <v>145</v>
      </c>
      <c r="P69" s="33">
        <v>285</v>
      </c>
      <c r="Q69" s="33">
        <v>3</v>
      </c>
      <c r="R69" s="33">
        <v>360</v>
      </c>
      <c r="S69" s="33">
        <v>164</v>
      </c>
      <c r="T69" s="36" t="s">
        <v>11</v>
      </c>
      <c r="U69" s="33">
        <v>12</v>
      </c>
      <c r="V69" s="33">
        <v>135</v>
      </c>
      <c r="W69" s="33">
        <v>51</v>
      </c>
      <c r="X69" s="33">
        <f>SUM(Y69:AJ69)</f>
        <v>724</v>
      </c>
      <c r="Y69" s="33">
        <v>32</v>
      </c>
      <c r="Z69" s="33">
        <v>32</v>
      </c>
      <c r="AA69" s="33">
        <v>204</v>
      </c>
      <c r="AB69" s="33">
        <v>66</v>
      </c>
      <c r="AC69" s="33">
        <v>137</v>
      </c>
      <c r="AD69" s="33">
        <v>3</v>
      </c>
      <c r="AE69" s="33">
        <v>18</v>
      </c>
      <c r="AF69" s="33">
        <v>104</v>
      </c>
      <c r="AG69" s="36" t="s">
        <v>11</v>
      </c>
      <c r="AH69" s="33">
        <v>8</v>
      </c>
      <c r="AI69" s="33">
        <v>111</v>
      </c>
      <c r="AJ69" s="33">
        <v>9</v>
      </c>
      <c r="AK69" s="2"/>
      <c r="AL69" s="2"/>
      <c r="AM69" s="2"/>
      <c r="AN69" s="2"/>
      <c r="AO69" s="2"/>
      <c r="AP69" s="2"/>
      <c r="AQ69" s="2"/>
      <c r="AR69" s="1"/>
    </row>
    <row r="70" spans="1:44" s="3" customFormat="1" ht="14.25" customHeight="1">
      <c r="A70" s="34" t="s">
        <v>8</v>
      </c>
      <c r="B70" s="34" t="s">
        <v>12</v>
      </c>
      <c r="C70" s="34" t="s">
        <v>9</v>
      </c>
      <c r="D70" s="34" t="s">
        <v>10</v>
      </c>
      <c r="E70" s="34"/>
      <c r="F70" s="4">
        <v>60</v>
      </c>
      <c r="G70" s="48"/>
      <c r="H70" s="48"/>
      <c r="I70" s="49" t="s">
        <v>26</v>
      </c>
      <c r="J70" s="50" t="s">
        <v>2</v>
      </c>
      <c r="K70" s="51">
        <f>SUM(L70:W70)</f>
        <v>573</v>
      </c>
      <c r="L70" s="52">
        <v>21</v>
      </c>
      <c r="M70" s="52">
        <v>17</v>
      </c>
      <c r="N70" s="52">
        <v>57</v>
      </c>
      <c r="O70" s="52">
        <v>85</v>
      </c>
      <c r="P70" s="52">
        <v>41</v>
      </c>
      <c r="Q70" s="53" t="s">
        <v>11</v>
      </c>
      <c r="R70" s="52">
        <v>270</v>
      </c>
      <c r="S70" s="53">
        <v>32</v>
      </c>
      <c r="T70" s="53" t="s">
        <v>11</v>
      </c>
      <c r="U70" s="52">
        <v>2</v>
      </c>
      <c r="V70" s="52">
        <v>15</v>
      </c>
      <c r="W70" s="52">
        <v>33</v>
      </c>
      <c r="X70" s="52">
        <f>SUM(Y70:AJ70)</f>
        <v>121</v>
      </c>
      <c r="Y70" s="52">
        <v>20</v>
      </c>
      <c r="Z70" s="52">
        <v>5</v>
      </c>
      <c r="AA70" s="52">
        <v>38</v>
      </c>
      <c r="AB70" s="52">
        <v>15</v>
      </c>
      <c r="AC70" s="52">
        <v>11</v>
      </c>
      <c r="AD70" s="53" t="s">
        <v>11</v>
      </c>
      <c r="AE70" s="52">
        <v>4</v>
      </c>
      <c r="AF70" s="53">
        <v>14</v>
      </c>
      <c r="AG70" s="53" t="s">
        <v>11</v>
      </c>
      <c r="AH70" s="52">
        <v>2</v>
      </c>
      <c r="AI70" s="52">
        <v>10</v>
      </c>
      <c r="AJ70" s="52">
        <v>2</v>
      </c>
      <c r="AK70" s="2"/>
      <c r="AL70" s="2"/>
      <c r="AM70" s="2"/>
      <c r="AN70" s="2"/>
      <c r="AO70" s="2"/>
      <c r="AP70" s="2"/>
      <c r="AQ70" s="2"/>
      <c r="AR70" s="1"/>
    </row>
    <row r="71" spans="1:44" s="3" customFormat="1" ht="22.5" customHeight="1">
      <c r="A71" s="34"/>
      <c r="B71" s="34"/>
      <c r="C71" s="34"/>
      <c r="D71" s="34"/>
      <c r="E71" s="34"/>
      <c r="F71" s="4"/>
      <c r="G71" s="2"/>
      <c r="H71" s="2"/>
      <c r="I71" s="35"/>
      <c r="J71" s="14"/>
      <c r="K71" s="33"/>
      <c r="L71" s="33"/>
      <c r="M71" s="33"/>
      <c r="N71" s="33"/>
      <c r="O71" s="33"/>
      <c r="P71" s="33"/>
      <c r="Q71" s="36"/>
      <c r="R71" s="33"/>
      <c r="S71" s="36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6"/>
      <c r="AE71" s="33"/>
      <c r="AF71" s="36"/>
      <c r="AG71" s="33"/>
      <c r="AH71" s="33"/>
      <c r="AI71" s="33"/>
      <c r="AJ71" s="33"/>
      <c r="AK71" s="2"/>
      <c r="AL71" s="2"/>
      <c r="AM71" s="2"/>
      <c r="AN71" s="2"/>
      <c r="AO71" s="2"/>
      <c r="AP71" s="2"/>
      <c r="AQ71" s="2"/>
      <c r="AR71" s="1"/>
    </row>
    <row r="72" ht="12" customHeight="1"/>
    <row r="73" ht="12" customHeight="1"/>
    <row r="74" ht="7.5" customHeight="1"/>
    <row r="75" ht="12" customHeight="1"/>
    <row r="76" ht="12" customHeight="1"/>
    <row r="77" ht="12" customHeight="1"/>
    <row r="78" ht="12" customHeight="1"/>
    <row r="79" ht="12" customHeight="1"/>
    <row r="80" ht="7.5" customHeight="1"/>
    <row r="81" ht="12" customHeight="1"/>
    <row r="82" ht="7.5" customHeight="1"/>
    <row r="83" ht="12" customHeight="1"/>
    <row r="84" ht="12" customHeight="1"/>
    <row r="85" ht="12" customHeight="1"/>
    <row r="86" ht="12" customHeight="1"/>
    <row r="87" ht="7.5" customHeight="1"/>
    <row r="88" ht="7.5" customHeight="1"/>
    <row r="89" ht="12" customHeight="1"/>
    <row r="90" ht="12" customHeight="1"/>
    <row r="91" ht="12" customHeight="1"/>
    <row r="92" ht="11.25" customHeight="1"/>
    <row r="93" ht="17.25" customHeight="1"/>
    <row r="94" ht="7.5" customHeight="1"/>
    <row r="95" ht="18.75" customHeight="1"/>
    <row r="96" ht="14.25" customHeight="1"/>
    <row r="97" ht="14.25" customHeight="1"/>
    <row r="98" ht="18" customHeight="1"/>
    <row r="99" ht="48.75" customHeight="1"/>
    <row r="100" ht="27.75" customHeight="1"/>
    <row r="101" ht="7.5" customHeight="1"/>
    <row r="102" ht="12" customHeight="1"/>
    <row r="103" ht="7.5" customHeight="1"/>
    <row r="104" ht="12" customHeight="1"/>
    <row r="105" ht="7.5" customHeight="1"/>
    <row r="106" ht="12" customHeight="1"/>
    <row r="107" ht="12" customHeight="1"/>
    <row r="108" ht="12" customHeight="1"/>
    <row r="109" ht="12" customHeight="1"/>
    <row r="110" ht="12" customHeight="1"/>
    <row r="111" ht="7.5" customHeight="1"/>
    <row r="112" ht="12" customHeight="1"/>
    <row r="113" ht="12" customHeight="1"/>
    <row r="114" ht="12" customHeight="1"/>
    <row r="115" ht="12" customHeight="1"/>
    <row r="116" ht="12" customHeight="1"/>
    <row r="117" ht="7.5" customHeight="1"/>
    <row r="118" ht="12" customHeight="1"/>
    <row r="119" ht="12" customHeight="1"/>
    <row r="120" ht="12" customHeight="1"/>
    <row r="121" ht="12" customHeight="1"/>
    <row r="122" ht="12" customHeight="1"/>
    <row r="123" ht="7.5" customHeight="1"/>
    <row r="124" ht="12" customHeight="1"/>
    <row r="125" ht="7.5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7.5" customHeight="1"/>
    <row r="133" ht="12" customHeight="1"/>
    <row r="134" ht="12" customHeight="1"/>
    <row r="135" ht="12" customHeight="1"/>
    <row r="136" ht="12" customHeight="1"/>
    <row r="137" ht="12" customHeight="1"/>
    <row r="138" ht="7.5" customHeight="1"/>
    <row r="139" ht="12" customHeight="1"/>
    <row r="140" ht="12" customHeight="1"/>
    <row r="141" ht="12" customHeight="1"/>
    <row r="142" ht="12" customHeight="1"/>
    <row r="143" ht="12" customHeight="1"/>
    <row r="144" ht="7.5" customHeight="1"/>
    <row r="145" ht="12" customHeight="1"/>
    <row r="146" ht="12" customHeight="1"/>
    <row r="147" ht="12" customHeight="1"/>
    <row r="148" ht="12" customHeight="1"/>
    <row r="149" ht="12" customHeight="1"/>
    <row r="150" ht="7.5" customHeight="1"/>
    <row r="151" ht="12" customHeight="1"/>
    <row r="152" ht="7.5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7.5" customHeight="1"/>
    <row r="160" ht="12" customHeight="1"/>
    <row r="161" ht="12" customHeight="1"/>
    <row r="162" ht="12" customHeight="1"/>
    <row r="163" ht="12" customHeight="1"/>
    <row r="164" ht="12" customHeight="1"/>
    <row r="165" ht="7.5" customHeight="1"/>
    <row r="166" ht="12" customHeight="1"/>
    <row r="167" ht="12" customHeight="1"/>
    <row r="168" ht="12" customHeight="1"/>
    <row r="169" ht="12" customHeight="1"/>
    <row r="170" ht="12" customHeight="1"/>
    <row r="171" ht="7.5" customHeight="1"/>
    <row r="172" ht="12" customHeight="1"/>
    <row r="173" ht="12" customHeight="1"/>
    <row r="174" ht="12" customHeight="1"/>
    <row r="175" ht="12" customHeight="1"/>
    <row r="176" ht="12" customHeight="1"/>
    <row r="177" ht="7.5" customHeight="1"/>
    <row r="178" ht="12" customHeight="1"/>
    <row r="179" ht="7.5" customHeight="1"/>
    <row r="180" ht="12" customHeight="1"/>
    <row r="181" ht="12" customHeight="1"/>
    <row r="182" ht="12" customHeight="1"/>
    <row r="183" ht="12" customHeight="1"/>
    <row r="184" ht="7.5" customHeight="1"/>
    <row r="185" ht="7.5" customHeight="1"/>
    <row r="186" ht="12" customHeight="1"/>
    <row r="187" ht="12" customHeight="1"/>
    <row r="188" ht="12" customHeight="1"/>
    <row r="189" ht="11.25" customHeight="1"/>
    <row r="190" ht="17.25" customHeight="1"/>
    <row r="191" ht="7.5" customHeight="1"/>
    <row r="192" ht="18.75" customHeight="1"/>
    <row r="193" ht="14.25" customHeight="1"/>
    <row r="194" ht="14.25" customHeight="1"/>
    <row r="195" ht="18" customHeight="1"/>
    <row r="196" ht="48.75" customHeight="1"/>
    <row r="197" ht="27.75" customHeight="1"/>
    <row r="198" ht="7.5" customHeight="1"/>
    <row r="199" ht="12" customHeight="1"/>
    <row r="200" ht="7.5" customHeight="1"/>
    <row r="201" ht="12" customHeight="1"/>
    <row r="202" ht="7.5" customHeight="1"/>
    <row r="203" ht="12" customHeight="1"/>
    <row r="204" ht="12" customHeight="1"/>
    <row r="205" ht="12" customHeight="1"/>
    <row r="206" ht="12" customHeight="1"/>
    <row r="207" ht="12" customHeight="1"/>
    <row r="208" ht="7.5" customHeight="1"/>
    <row r="209" ht="12" customHeight="1"/>
    <row r="210" ht="12" customHeight="1"/>
    <row r="211" ht="12" customHeight="1"/>
    <row r="212" ht="12" customHeight="1"/>
    <row r="213" ht="12" customHeight="1"/>
    <row r="214" ht="7.5" customHeight="1"/>
    <row r="215" ht="12" customHeight="1"/>
    <row r="216" ht="12" customHeight="1"/>
    <row r="217" ht="12" customHeight="1"/>
    <row r="218" ht="12" customHeight="1"/>
    <row r="219" ht="12" customHeight="1"/>
    <row r="220" ht="7.5" customHeight="1"/>
    <row r="221" ht="12" customHeight="1"/>
    <row r="222" ht="7.5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7.5" customHeight="1"/>
    <row r="230" ht="12" customHeight="1"/>
    <row r="231" ht="12" customHeight="1"/>
    <row r="232" ht="12" customHeight="1"/>
    <row r="233" ht="12" customHeight="1"/>
    <row r="234" ht="12" customHeight="1"/>
    <row r="235" ht="7.5" customHeight="1"/>
    <row r="236" ht="12" customHeight="1"/>
    <row r="237" ht="12" customHeight="1"/>
    <row r="238" ht="12" customHeight="1"/>
    <row r="239" ht="12" customHeight="1"/>
    <row r="240" ht="12" customHeight="1"/>
    <row r="241" ht="7.5" customHeight="1"/>
    <row r="242" ht="12" customHeight="1"/>
    <row r="243" ht="12" customHeight="1"/>
    <row r="244" ht="12" customHeight="1"/>
    <row r="245" ht="12" customHeight="1"/>
    <row r="246" ht="12" customHeight="1"/>
    <row r="247" ht="7.5" customHeight="1"/>
    <row r="248" ht="12" customHeight="1"/>
    <row r="249" ht="7.5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7.5" customHeight="1"/>
    <row r="257" ht="12" customHeight="1"/>
    <row r="258" ht="12" customHeight="1"/>
    <row r="259" ht="12" customHeight="1"/>
    <row r="260" ht="12" customHeight="1"/>
    <row r="261" ht="12" customHeight="1"/>
    <row r="262" ht="7.5" customHeight="1"/>
    <row r="263" ht="12" customHeight="1"/>
    <row r="264" ht="12" customHeight="1"/>
    <row r="265" ht="12" customHeight="1"/>
    <row r="266" ht="12" customHeight="1"/>
    <row r="267" ht="12" customHeight="1"/>
    <row r="268" ht="7.5" customHeight="1"/>
    <row r="269" ht="12" customHeight="1"/>
    <row r="270" ht="12" customHeight="1"/>
    <row r="271" ht="12" customHeight="1"/>
    <row r="272" ht="12" customHeight="1"/>
    <row r="273" ht="12" customHeight="1"/>
    <row r="274" ht="7.5" customHeight="1"/>
    <row r="275" ht="12" customHeight="1"/>
    <row r="276" ht="7.5" customHeight="1"/>
    <row r="277" ht="12" customHeight="1"/>
    <row r="278" ht="12" customHeight="1"/>
    <row r="279" ht="12" customHeight="1"/>
    <row r="280" ht="12" customHeight="1"/>
    <row r="281" ht="7.5" customHeight="1"/>
    <row r="282" ht="7.5" customHeight="1"/>
    <row r="283" ht="12" customHeight="1"/>
    <row r="284" ht="12" customHeight="1"/>
    <row r="285" ht="12" customHeight="1"/>
    <row r="286" ht="11.25" customHeight="1"/>
    <row r="287" ht="17.25" customHeight="1"/>
    <row r="288" ht="7.5" customHeight="1"/>
    <row r="289" ht="18.75" customHeight="1"/>
    <row r="290" ht="14.25" customHeight="1"/>
    <row r="291" ht="14.25" customHeight="1"/>
    <row r="292" ht="18" customHeight="1"/>
    <row r="293" ht="48.75" customHeight="1"/>
    <row r="294" ht="27.75" customHeight="1"/>
    <row r="295" ht="7.5" customHeight="1"/>
    <row r="296" ht="12" customHeight="1"/>
    <row r="297" ht="7.5" customHeight="1"/>
    <row r="298" ht="12" customHeight="1"/>
    <row r="299" ht="7.5" customHeight="1"/>
    <row r="300" ht="12" customHeight="1"/>
    <row r="301" ht="12" customHeight="1"/>
    <row r="302" ht="12" customHeight="1"/>
    <row r="303" ht="12" customHeight="1"/>
    <row r="304" ht="12" customHeight="1"/>
    <row r="305" ht="7.5" customHeight="1"/>
    <row r="306" ht="12" customHeight="1"/>
    <row r="307" ht="12" customHeight="1"/>
    <row r="308" ht="12" customHeight="1"/>
    <row r="309" ht="12" customHeight="1"/>
    <row r="310" ht="12" customHeight="1"/>
    <row r="311" ht="7.5" customHeight="1"/>
    <row r="312" ht="12" customHeight="1"/>
    <row r="313" ht="12" customHeight="1"/>
    <row r="314" ht="12" customHeight="1"/>
    <row r="315" ht="12" customHeight="1"/>
    <row r="316" ht="12" customHeight="1"/>
    <row r="317" ht="7.5" customHeight="1"/>
    <row r="318" ht="12" customHeight="1"/>
    <row r="319" ht="7.5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7.5" customHeight="1"/>
    <row r="327" ht="12" customHeight="1"/>
    <row r="328" ht="12" customHeight="1"/>
    <row r="329" ht="12" customHeight="1"/>
    <row r="330" ht="12" customHeight="1"/>
    <row r="331" ht="12" customHeight="1"/>
    <row r="332" ht="7.5" customHeight="1"/>
    <row r="333" ht="12" customHeight="1"/>
    <row r="334" ht="12" customHeight="1"/>
    <row r="335" ht="12" customHeight="1"/>
    <row r="336" ht="12" customHeight="1"/>
    <row r="337" ht="12" customHeight="1"/>
    <row r="338" ht="7.5" customHeight="1"/>
    <row r="339" ht="12" customHeight="1"/>
    <row r="340" ht="12" customHeight="1"/>
    <row r="341" ht="12" customHeight="1"/>
    <row r="342" ht="12" customHeight="1"/>
    <row r="343" ht="12" customHeight="1"/>
    <row r="344" ht="7.5" customHeight="1"/>
    <row r="345" ht="12" customHeight="1"/>
    <row r="346" ht="7.5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7.5" customHeight="1"/>
    <row r="354" ht="12" customHeight="1"/>
    <row r="355" ht="12" customHeight="1"/>
    <row r="356" ht="12" customHeight="1"/>
    <row r="357" ht="12" customHeight="1"/>
    <row r="358" ht="12" customHeight="1"/>
    <row r="359" ht="7.5" customHeight="1"/>
    <row r="360" ht="12" customHeight="1"/>
    <row r="361" ht="12" customHeight="1"/>
    <row r="362" ht="12" customHeight="1"/>
    <row r="363" ht="12" customHeight="1"/>
    <row r="364" ht="12" customHeight="1"/>
    <row r="365" ht="7.5" customHeight="1"/>
    <row r="366" ht="12" customHeight="1"/>
    <row r="367" ht="12" customHeight="1"/>
    <row r="368" ht="12" customHeight="1"/>
    <row r="369" ht="12" customHeight="1"/>
    <row r="370" ht="12" customHeight="1"/>
    <row r="371" ht="7.5" customHeight="1"/>
    <row r="372" ht="12" customHeight="1"/>
    <row r="373" ht="7.5" customHeight="1"/>
    <row r="374" ht="12" customHeight="1"/>
    <row r="375" ht="12" customHeight="1"/>
    <row r="376" ht="12" customHeight="1"/>
    <row r="377" ht="12" customHeight="1"/>
    <row r="378" ht="7.5" customHeight="1"/>
    <row r="379" ht="7.5" customHeight="1"/>
    <row r="380" ht="12" customHeight="1"/>
    <row r="381" ht="12" customHeight="1"/>
    <row r="382" ht="12" customHeight="1"/>
    <row r="383" ht="11.25" customHeight="1"/>
    <row r="384" ht="17.25" customHeight="1"/>
    <row r="385" ht="7.5" customHeight="1"/>
    <row r="386" ht="18.75" customHeight="1"/>
    <row r="387" ht="14.25" customHeight="1"/>
    <row r="388" ht="14.25" customHeight="1"/>
    <row r="389" ht="18" customHeight="1"/>
    <row r="390" ht="48.75" customHeight="1"/>
    <row r="391" ht="27.75" customHeight="1"/>
    <row r="392" ht="7.5" customHeight="1"/>
    <row r="393" ht="12" customHeight="1"/>
    <row r="394" ht="7.5" customHeight="1"/>
    <row r="395" ht="12" customHeight="1"/>
    <row r="396" ht="7.5" customHeight="1"/>
    <row r="397" ht="12" customHeight="1"/>
    <row r="398" ht="12" customHeight="1"/>
    <row r="399" ht="12" customHeight="1"/>
    <row r="400" ht="12" customHeight="1"/>
    <row r="401" ht="12" customHeight="1"/>
    <row r="402" ht="7.5" customHeight="1"/>
    <row r="403" ht="12" customHeight="1"/>
    <row r="404" ht="12" customHeight="1"/>
    <row r="405" ht="12" customHeight="1"/>
    <row r="406" ht="12" customHeight="1"/>
    <row r="407" ht="12" customHeight="1"/>
    <row r="408" ht="7.5" customHeight="1"/>
    <row r="409" ht="12" customHeight="1"/>
    <row r="410" ht="12" customHeight="1"/>
    <row r="411" ht="12" customHeight="1"/>
    <row r="412" ht="12" customHeight="1"/>
    <row r="413" ht="12" customHeight="1"/>
    <row r="414" ht="7.5" customHeight="1"/>
    <row r="415" ht="12" customHeight="1"/>
    <row r="416" ht="7.5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7.5" customHeight="1"/>
    <row r="424" ht="12" customHeight="1"/>
    <row r="425" ht="12" customHeight="1"/>
    <row r="426" ht="12" customHeight="1"/>
    <row r="427" ht="12" customHeight="1"/>
    <row r="428" ht="12" customHeight="1"/>
    <row r="429" ht="7.5" customHeight="1"/>
    <row r="430" ht="12" customHeight="1"/>
    <row r="431" ht="12" customHeight="1"/>
    <row r="432" ht="12" customHeight="1"/>
    <row r="433" ht="12" customHeight="1"/>
    <row r="434" ht="12" customHeight="1"/>
    <row r="435" ht="7.5" customHeight="1"/>
    <row r="436" ht="12" customHeight="1"/>
    <row r="437" ht="12" customHeight="1"/>
    <row r="438" ht="12" customHeight="1"/>
    <row r="439" ht="12" customHeight="1"/>
    <row r="440" ht="12" customHeight="1"/>
    <row r="441" ht="7.5" customHeight="1"/>
    <row r="442" ht="12" customHeight="1"/>
    <row r="443" ht="7.5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7.5" customHeight="1"/>
    <row r="451" ht="12" customHeight="1"/>
    <row r="452" ht="12" customHeight="1"/>
    <row r="453" ht="12" customHeight="1"/>
    <row r="454" ht="12" customHeight="1"/>
    <row r="455" ht="12" customHeight="1"/>
    <row r="456" ht="7.5" customHeight="1"/>
    <row r="457" ht="12" customHeight="1"/>
    <row r="458" ht="12" customHeight="1"/>
    <row r="459" ht="12" customHeight="1"/>
    <row r="460" ht="12" customHeight="1"/>
    <row r="461" ht="12" customHeight="1"/>
    <row r="462" ht="7.5" customHeight="1"/>
    <row r="463" ht="12" customHeight="1"/>
    <row r="464" ht="12" customHeight="1"/>
    <row r="465" ht="12" customHeight="1"/>
    <row r="466" ht="12" customHeight="1"/>
    <row r="467" ht="12" customHeight="1"/>
    <row r="468" ht="7.5" customHeight="1"/>
    <row r="469" ht="12" customHeight="1"/>
    <row r="470" ht="7.5" customHeight="1"/>
    <row r="471" ht="12" customHeight="1"/>
    <row r="472" ht="12" customHeight="1"/>
    <row r="473" ht="12" customHeight="1"/>
    <row r="474" ht="12" customHeight="1"/>
    <row r="475" ht="7.5" customHeight="1"/>
    <row r="476" ht="7.5" customHeight="1"/>
    <row r="477" ht="12" customHeight="1"/>
    <row r="478" ht="12" customHeight="1"/>
    <row r="479" ht="12" customHeight="1"/>
    <row r="480" ht="11.25" customHeight="1"/>
    <row r="481" ht="17.25" customHeight="1"/>
    <row r="482" ht="7.5" customHeight="1"/>
    <row r="483" ht="18.75" customHeight="1"/>
    <row r="484" ht="14.25" customHeight="1"/>
    <row r="485" ht="14.25" customHeight="1"/>
    <row r="486" ht="18" customHeight="1"/>
    <row r="487" ht="48.75" customHeight="1"/>
    <row r="488" ht="27.75" customHeight="1"/>
    <row r="489" ht="7.5" customHeight="1"/>
    <row r="490" ht="12" customHeight="1"/>
    <row r="491" ht="7.5" customHeight="1"/>
    <row r="492" ht="12" customHeight="1"/>
    <row r="493" ht="7.5" customHeight="1"/>
    <row r="494" ht="12" customHeight="1"/>
    <row r="495" ht="12" customHeight="1"/>
    <row r="496" ht="12" customHeight="1"/>
    <row r="497" ht="12" customHeight="1"/>
    <row r="498" ht="12" customHeight="1"/>
    <row r="499" ht="7.5" customHeight="1"/>
    <row r="500" ht="12" customHeight="1"/>
    <row r="501" ht="12" customHeight="1"/>
    <row r="502" ht="12" customHeight="1"/>
    <row r="503" ht="12" customHeight="1"/>
    <row r="504" ht="12" customHeight="1"/>
    <row r="505" ht="7.5" customHeight="1"/>
    <row r="506" ht="12" customHeight="1"/>
    <row r="507" ht="12" customHeight="1"/>
    <row r="508" ht="12" customHeight="1"/>
    <row r="509" ht="12" customHeight="1"/>
    <row r="510" ht="12" customHeight="1"/>
    <row r="511" ht="7.5" customHeight="1"/>
    <row r="512" ht="12" customHeight="1"/>
    <row r="513" ht="7.5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7.5" customHeight="1"/>
    <row r="521" ht="12" customHeight="1"/>
    <row r="522" ht="12" customHeight="1"/>
    <row r="523" ht="12" customHeight="1"/>
    <row r="524" ht="12" customHeight="1"/>
    <row r="525" ht="12" customHeight="1"/>
    <row r="526" ht="7.5" customHeight="1"/>
    <row r="527" ht="12" customHeight="1"/>
    <row r="528" ht="12" customHeight="1"/>
    <row r="529" ht="12" customHeight="1"/>
    <row r="530" ht="12" customHeight="1"/>
    <row r="531" ht="12" customHeight="1"/>
    <row r="532" ht="7.5" customHeight="1"/>
    <row r="533" ht="12" customHeight="1"/>
    <row r="534" ht="12" customHeight="1"/>
    <row r="535" ht="12" customHeight="1"/>
    <row r="536" ht="12" customHeight="1"/>
    <row r="537" ht="12" customHeight="1"/>
    <row r="538" ht="7.5" customHeight="1"/>
    <row r="539" ht="12" customHeight="1"/>
    <row r="540" ht="7.5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7.5" customHeight="1"/>
    <row r="548" ht="12" customHeight="1"/>
    <row r="549" ht="12" customHeight="1"/>
    <row r="550" ht="12" customHeight="1"/>
    <row r="551" ht="12" customHeight="1"/>
    <row r="552" ht="12" customHeight="1"/>
    <row r="553" ht="7.5" customHeight="1"/>
    <row r="554" ht="12" customHeight="1"/>
    <row r="555" ht="12" customHeight="1"/>
    <row r="556" ht="12" customHeight="1"/>
    <row r="557" ht="12" customHeight="1"/>
    <row r="558" ht="12" customHeight="1"/>
    <row r="559" ht="7.5" customHeight="1"/>
    <row r="560" ht="12" customHeight="1"/>
    <row r="561" ht="12" customHeight="1"/>
    <row r="562" ht="12" customHeight="1"/>
    <row r="563" ht="12" customHeight="1"/>
    <row r="564" ht="12" customHeight="1"/>
    <row r="565" ht="7.5" customHeight="1"/>
    <row r="566" ht="12" customHeight="1"/>
    <row r="567" ht="7.5" customHeight="1"/>
    <row r="568" ht="12" customHeight="1"/>
    <row r="569" ht="12" customHeight="1"/>
    <row r="570" ht="12" customHeight="1"/>
    <row r="571" ht="12" customHeight="1"/>
    <row r="572" ht="7.5" customHeight="1"/>
    <row r="573" ht="7.5" customHeight="1"/>
    <row r="574" ht="12" customHeight="1"/>
    <row r="575" ht="12" customHeight="1"/>
    <row r="576" ht="12" customHeight="1"/>
    <row r="577" ht="11.25" customHeight="1"/>
    <row r="578" ht="17.25" customHeight="1"/>
    <row r="579" ht="7.5" customHeight="1"/>
    <row r="580" ht="18.75" customHeight="1"/>
    <row r="581" ht="14.25" customHeight="1"/>
    <row r="582" ht="14.25" customHeight="1"/>
    <row r="583" ht="18" customHeight="1"/>
    <row r="584" ht="48.75" customHeight="1"/>
    <row r="585" ht="27.75" customHeight="1"/>
    <row r="586" ht="7.5" customHeight="1"/>
    <row r="587" ht="12" customHeight="1"/>
    <row r="588" ht="7.5" customHeight="1"/>
    <row r="589" ht="12" customHeight="1"/>
    <row r="590" ht="7.5" customHeight="1"/>
    <row r="591" ht="12" customHeight="1"/>
    <row r="592" ht="12" customHeight="1"/>
    <row r="593" ht="12" customHeight="1"/>
    <row r="594" ht="12" customHeight="1"/>
    <row r="595" ht="12" customHeight="1"/>
    <row r="596" ht="7.5" customHeight="1"/>
    <row r="597" ht="12" customHeight="1"/>
    <row r="598" ht="12" customHeight="1"/>
    <row r="599" ht="12" customHeight="1"/>
    <row r="600" ht="12" customHeight="1"/>
    <row r="601" ht="12" customHeight="1"/>
    <row r="602" ht="7.5" customHeight="1"/>
    <row r="603" ht="12" customHeight="1"/>
    <row r="604" ht="12" customHeight="1"/>
    <row r="605" ht="12" customHeight="1"/>
    <row r="606" ht="12" customHeight="1"/>
    <row r="607" ht="12" customHeight="1"/>
    <row r="608" ht="7.5" customHeight="1"/>
    <row r="609" ht="12" customHeight="1"/>
    <row r="610" ht="7.5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7.5" customHeight="1"/>
    <row r="618" ht="12" customHeight="1"/>
    <row r="619" ht="12" customHeight="1"/>
    <row r="620" ht="12" customHeight="1"/>
    <row r="621" ht="12" customHeight="1"/>
    <row r="622" ht="12" customHeight="1"/>
    <row r="623" ht="7.5" customHeight="1"/>
    <row r="624" ht="12" customHeight="1"/>
    <row r="625" ht="12" customHeight="1"/>
    <row r="626" ht="12" customHeight="1"/>
    <row r="627" ht="12" customHeight="1"/>
    <row r="628" ht="12" customHeight="1"/>
    <row r="629" ht="7.5" customHeight="1"/>
    <row r="630" ht="12" customHeight="1"/>
    <row r="631" ht="12" customHeight="1"/>
    <row r="632" ht="12" customHeight="1"/>
    <row r="633" ht="12" customHeight="1"/>
    <row r="634" ht="12" customHeight="1"/>
    <row r="635" ht="7.5" customHeight="1"/>
    <row r="636" ht="12" customHeight="1"/>
    <row r="637" ht="7.5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7.5" customHeight="1"/>
    <row r="645" ht="12" customHeight="1"/>
    <row r="646" ht="12" customHeight="1"/>
    <row r="647" ht="12" customHeight="1"/>
    <row r="648" ht="12" customHeight="1"/>
    <row r="649" ht="12" customHeight="1"/>
    <row r="650" ht="7.5" customHeight="1"/>
    <row r="651" ht="12" customHeight="1"/>
    <row r="652" ht="12" customHeight="1"/>
    <row r="653" ht="12" customHeight="1"/>
    <row r="654" ht="12" customHeight="1"/>
    <row r="655" ht="12" customHeight="1"/>
    <row r="656" ht="7.5" customHeight="1"/>
    <row r="657" ht="12" customHeight="1"/>
    <row r="658" ht="12" customHeight="1"/>
    <row r="659" ht="12" customHeight="1"/>
    <row r="660" ht="12" customHeight="1"/>
    <row r="661" ht="12" customHeight="1"/>
    <row r="662" ht="7.5" customHeight="1"/>
    <row r="663" ht="12" customHeight="1"/>
    <row r="664" ht="7.5" customHeight="1"/>
    <row r="665" ht="12" customHeight="1"/>
    <row r="666" ht="12" customHeight="1"/>
    <row r="667" ht="12" customHeight="1"/>
    <row r="668" ht="12" customHeight="1"/>
    <row r="669" ht="7.5" customHeight="1"/>
    <row r="670" ht="7.5" customHeight="1"/>
    <row r="671" ht="12" customHeight="1"/>
    <row r="672" ht="12" customHeight="1"/>
    <row r="673" ht="12" customHeight="1"/>
    <row r="674" ht="11.25" customHeight="1"/>
    <row r="675" ht="17.25" customHeight="1"/>
    <row r="676" ht="7.5" customHeight="1"/>
    <row r="677" ht="18.75" customHeight="1"/>
    <row r="678" ht="14.25" customHeight="1"/>
    <row r="679" ht="14.25" customHeight="1"/>
    <row r="680" ht="18" customHeight="1"/>
    <row r="681" ht="48.75" customHeight="1"/>
    <row r="682" ht="27.75" customHeight="1"/>
    <row r="683" ht="7.5" customHeight="1"/>
    <row r="684" ht="12" customHeight="1"/>
    <row r="685" ht="7.5" customHeight="1"/>
    <row r="686" ht="12" customHeight="1"/>
    <row r="687" ht="7.5" customHeight="1"/>
    <row r="688" ht="12" customHeight="1"/>
    <row r="689" ht="12" customHeight="1"/>
    <row r="690" ht="12" customHeight="1"/>
    <row r="691" ht="12" customHeight="1"/>
    <row r="692" ht="12" customHeight="1"/>
    <row r="693" ht="7.5" customHeight="1"/>
    <row r="694" ht="12" customHeight="1"/>
    <row r="695" ht="12" customHeight="1"/>
    <row r="696" ht="12" customHeight="1"/>
    <row r="697" ht="12" customHeight="1"/>
    <row r="698" ht="12" customHeight="1"/>
    <row r="699" ht="7.5" customHeight="1"/>
    <row r="700" ht="12" customHeight="1"/>
    <row r="701" ht="12" customHeight="1"/>
    <row r="702" ht="12" customHeight="1"/>
    <row r="703" ht="12" customHeight="1"/>
    <row r="704" ht="12" customHeight="1"/>
    <row r="705" ht="7.5" customHeight="1"/>
    <row r="706" ht="12" customHeight="1"/>
    <row r="707" ht="7.5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7.5" customHeight="1"/>
    <row r="715" ht="12" customHeight="1"/>
    <row r="716" ht="12" customHeight="1"/>
    <row r="717" ht="12" customHeight="1"/>
    <row r="718" ht="12" customHeight="1"/>
    <row r="719" ht="12" customHeight="1"/>
    <row r="720" ht="7.5" customHeight="1"/>
    <row r="721" ht="12" customHeight="1"/>
    <row r="722" ht="12" customHeight="1"/>
    <row r="723" ht="12" customHeight="1"/>
    <row r="724" ht="12" customHeight="1"/>
    <row r="725" ht="12" customHeight="1"/>
    <row r="726" ht="7.5" customHeight="1"/>
    <row r="727" ht="12" customHeight="1"/>
    <row r="728" ht="12" customHeight="1"/>
    <row r="729" ht="12" customHeight="1"/>
    <row r="730" ht="12" customHeight="1"/>
    <row r="731" ht="12" customHeight="1"/>
    <row r="732" ht="7.5" customHeight="1"/>
    <row r="733" ht="12" customHeight="1"/>
    <row r="734" ht="7.5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7.5" customHeight="1"/>
    <row r="742" ht="12" customHeight="1"/>
    <row r="743" ht="12" customHeight="1"/>
    <row r="744" ht="12" customHeight="1"/>
    <row r="745" ht="12" customHeight="1"/>
    <row r="746" ht="12" customHeight="1"/>
    <row r="747" ht="7.5" customHeight="1"/>
    <row r="748" ht="12" customHeight="1"/>
    <row r="749" ht="12" customHeight="1"/>
    <row r="750" ht="12" customHeight="1"/>
    <row r="751" ht="12" customHeight="1"/>
    <row r="752" ht="12" customHeight="1"/>
    <row r="753" ht="7.5" customHeight="1"/>
    <row r="754" ht="12" customHeight="1"/>
    <row r="755" ht="12" customHeight="1"/>
    <row r="756" ht="12" customHeight="1"/>
    <row r="757" ht="12" customHeight="1"/>
    <row r="758" ht="12" customHeight="1"/>
    <row r="759" ht="7.5" customHeight="1"/>
    <row r="760" ht="12" customHeight="1"/>
    <row r="761" ht="7.5" customHeight="1"/>
    <row r="762" ht="12" customHeight="1"/>
    <row r="763" ht="12" customHeight="1"/>
    <row r="764" ht="12" customHeight="1"/>
    <row r="765" ht="12" customHeight="1"/>
    <row r="766" ht="7.5" customHeight="1"/>
    <row r="767" ht="7.5" customHeight="1"/>
    <row r="768" ht="12" customHeight="1"/>
    <row r="769" ht="12" customHeight="1"/>
    <row r="770" ht="12" customHeight="1"/>
    <row r="771" ht="11.25" customHeight="1"/>
    <row r="772" ht="17.25" customHeight="1"/>
    <row r="773" ht="7.5" customHeight="1"/>
    <row r="774" ht="18.75" customHeight="1"/>
    <row r="775" ht="14.25" customHeight="1"/>
    <row r="776" ht="14.25" customHeight="1"/>
    <row r="777" ht="18" customHeight="1"/>
    <row r="778" ht="48.75" customHeight="1"/>
    <row r="779" ht="27.75" customHeight="1"/>
    <row r="780" ht="7.5" customHeight="1"/>
    <row r="781" ht="12" customHeight="1"/>
    <row r="782" ht="7.5" customHeight="1"/>
    <row r="783" ht="12" customHeight="1"/>
    <row r="784" ht="7.5" customHeight="1"/>
    <row r="785" ht="12" customHeight="1"/>
    <row r="786" ht="12" customHeight="1"/>
    <row r="787" ht="12" customHeight="1"/>
    <row r="788" ht="12" customHeight="1"/>
    <row r="789" ht="12" customHeight="1"/>
    <row r="790" ht="7.5" customHeight="1"/>
    <row r="791" ht="12" customHeight="1"/>
    <row r="792" ht="12" customHeight="1"/>
    <row r="793" ht="12" customHeight="1"/>
    <row r="794" ht="12" customHeight="1"/>
    <row r="795" ht="12" customHeight="1"/>
    <row r="796" ht="7.5" customHeight="1"/>
    <row r="797" ht="12" customHeight="1"/>
    <row r="798" ht="12" customHeight="1"/>
    <row r="799" ht="12" customHeight="1"/>
    <row r="800" ht="12" customHeight="1"/>
    <row r="801" ht="12" customHeight="1"/>
    <row r="802" ht="7.5" customHeight="1"/>
    <row r="803" ht="12" customHeight="1"/>
    <row r="804" ht="7.5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7.5" customHeight="1"/>
    <row r="812" ht="12" customHeight="1"/>
    <row r="813" ht="12" customHeight="1"/>
    <row r="814" ht="12" customHeight="1"/>
    <row r="815" ht="12" customHeight="1"/>
    <row r="816" ht="12" customHeight="1"/>
    <row r="817" ht="7.5" customHeight="1"/>
    <row r="818" ht="12" customHeight="1"/>
    <row r="819" ht="12" customHeight="1"/>
    <row r="820" ht="12" customHeight="1"/>
    <row r="821" ht="12" customHeight="1"/>
    <row r="822" ht="12" customHeight="1"/>
    <row r="823" ht="7.5" customHeight="1"/>
    <row r="824" ht="12" customHeight="1"/>
    <row r="825" ht="12" customHeight="1"/>
    <row r="826" ht="12" customHeight="1"/>
    <row r="827" ht="12" customHeight="1"/>
    <row r="828" ht="12" customHeight="1"/>
    <row r="829" ht="7.5" customHeight="1"/>
    <row r="830" ht="12" customHeight="1"/>
    <row r="831" ht="7.5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7.5" customHeight="1"/>
    <row r="839" ht="12" customHeight="1"/>
    <row r="840" ht="12" customHeight="1"/>
    <row r="841" ht="12" customHeight="1"/>
    <row r="842" ht="12" customHeight="1"/>
    <row r="843" ht="12" customHeight="1"/>
    <row r="844" ht="7.5" customHeight="1"/>
    <row r="845" ht="12" customHeight="1"/>
    <row r="846" ht="12" customHeight="1"/>
    <row r="847" ht="12" customHeight="1"/>
    <row r="848" ht="12" customHeight="1"/>
    <row r="849" ht="12" customHeight="1"/>
    <row r="850" ht="7.5" customHeight="1"/>
    <row r="851" ht="12" customHeight="1"/>
    <row r="852" ht="12" customHeight="1"/>
    <row r="853" ht="12" customHeight="1"/>
    <row r="854" ht="12" customHeight="1"/>
    <row r="855" ht="12" customHeight="1"/>
    <row r="856" ht="7.5" customHeight="1"/>
    <row r="857" ht="12" customHeight="1"/>
    <row r="858" ht="7.5" customHeight="1"/>
    <row r="859" ht="12" customHeight="1"/>
    <row r="860" ht="12" customHeight="1"/>
    <row r="861" ht="12" customHeight="1"/>
    <row r="862" ht="12" customHeight="1"/>
    <row r="863" ht="7.5" customHeight="1"/>
    <row r="864" ht="7.5" customHeight="1"/>
    <row r="865" ht="12" customHeight="1"/>
    <row r="866" ht="12" customHeight="1"/>
    <row r="867" ht="12" customHeight="1"/>
  </sheetData>
  <sheetProtection/>
  <mergeCells count="60">
    <mergeCell ref="H5:J5"/>
    <mergeCell ref="H6:J6"/>
    <mergeCell ref="G45:J45"/>
    <mergeCell ref="G66:J66"/>
    <mergeCell ref="H9:I9"/>
    <mergeCell ref="H10:I10"/>
    <mergeCell ref="H11:I11"/>
    <mergeCell ref="H12:I12"/>
    <mergeCell ref="H42:I42"/>
    <mergeCell ref="H13:I13"/>
    <mergeCell ref="H15:I15"/>
    <mergeCell ref="H16:I16"/>
    <mergeCell ref="G24:J24"/>
    <mergeCell ref="H37:I37"/>
    <mergeCell ref="H38:I38"/>
    <mergeCell ref="H39:I39"/>
    <mergeCell ref="H17:I17"/>
    <mergeCell ref="H31:I31"/>
    <mergeCell ref="H32:I32"/>
    <mergeCell ref="H34:I34"/>
    <mergeCell ref="H14:I14"/>
    <mergeCell ref="H18:I18"/>
    <mergeCell ref="H19:I19"/>
    <mergeCell ref="H20:I20"/>
    <mergeCell ref="H21:I21"/>
    <mergeCell ref="H41:I41"/>
    <mergeCell ref="H35:I35"/>
    <mergeCell ref="H36:I36"/>
    <mergeCell ref="H26:I26"/>
    <mergeCell ref="H30:I30"/>
    <mergeCell ref="H40:I40"/>
    <mergeCell ref="H33:I33"/>
    <mergeCell ref="H55:I55"/>
    <mergeCell ref="H56:I56"/>
    <mergeCell ref="H58:I58"/>
    <mergeCell ref="H57:I57"/>
    <mergeCell ref="H44:I44"/>
    <mergeCell ref="H52:I52"/>
    <mergeCell ref="H53:I53"/>
    <mergeCell ref="H51:I51"/>
    <mergeCell ref="H47:I47"/>
    <mergeCell ref="H54:I54"/>
    <mergeCell ref="H68:I68"/>
    <mergeCell ref="H59:I59"/>
    <mergeCell ref="H60:I60"/>
    <mergeCell ref="H61:I61"/>
    <mergeCell ref="H62:I62"/>
    <mergeCell ref="H63:I63"/>
    <mergeCell ref="H64:I64"/>
    <mergeCell ref="H65:I65"/>
    <mergeCell ref="H43:I43"/>
    <mergeCell ref="K3:T3"/>
    <mergeCell ref="Y3:AF3"/>
    <mergeCell ref="K4:K6"/>
    <mergeCell ref="L4:W4"/>
    <mergeCell ref="X4:Y4"/>
    <mergeCell ref="Z4:AJ4"/>
    <mergeCell ref="X5:X6"/>
    <mergeCell ref="H22:I22"/>
    <mergeCell ref="H23:I23"/>
  </mergeCells>
  <printOptions/>
  <pageMargins left="0.5905511811023623" right="0" top="0.7874015748031497" bottom="0" header="0.5118110236220472" footer="0.5118110236220472"/>
  <pageSetup horizontalDpi="600" verticalDpi="600" orientation="portrait" pageOrder="overThenDown" paperSize="9" scale="70" r:id="rId1"/>
  <rowBreaks count="9" manualBreakCount="9">
    <brk id="91" max="255" man="1"/>
    <brk id="188" max="255" man="1"/>
    <brk id="285" max="255" man="1"/>
    <brk id="382" max="255" man="1"/>
    <brk id="479" max="255" man="1"/>
    <brk id="576" max="255" man="1"/>
    <brk id="673" max="255" man="1"/>
    <brk id="770" max="255" man="1"/>
    <brk id="867" max="255" man="1"/>
  </rowBreaks>
  <colBreaks count="2" manualBreakCount="2">
    <brk id="22" max="69" man="1"/>
    <brk id="3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O20"/>
  <sheetViews>
    <sheetView tabSelected="1" zoomScalePageLayoutView="0" workbookViewId="0" topLeftCell="A1">
      <selection activeCell="A6" sqref="A6"/>
    </sheetView>
  </sheetViews>
  <sheetFormatPr defaultColWidth="9.00390625" defaultRowHeight="12"/>
  <cols>
    <col min="1" max="1" width="2.625" style="75" customWidth="1"/>
    <col min="2" max="2" width="4.625" style="75" customWidth="1"/>
    <col min="3" max="3" width="36.00390625" style="75" customWidth="1"/>
    <col min="4" max="7" width="12.50390625" style="75" customWidth="1"/>
    <col min="8" max="16384" width="9.375" style="75" customWidth="1"/>
  </cols>
  <sheetData>
    <row r="1" spans="1:41" s="109" customFormat="1" ht="17.25">
      <c r="A1" s="111" t="s">
        <v>163</v>
      </c>
      <c r="B1" s="111"/>
      <c r="C1" s="117"/>
      <c r="D1" s="110"/>
      <c r="E1" s="113"/>
      <c r="F1" s="114"/>
      <c r="G1" s="110"/>
      <c r="H1" s="115"/>
      <c r="I1" s="115"/>
      <c r="J1" s="115"/>
      <c r="K1" s="115"/>
      <c r="L1" s="116"/>
      <c r="M1" s="116"/>
      <c r="N1" s="116"/>
      <c r="O1" s="116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</row>
    <row r="2" spans="1:41" s="109" customFormat="1" ht="17.25">
      <c r="A2" s="117"/>
      <c r="B2" s="117"/>
      <c r="C2" s="111" t="s">
        <v>241</v>
      </c>
      <c r="D2" s="110"/>
      <c r="E2" s="113"/>
      <c r="F2" s="114"/>
      <c r="G2" s="110"/>
      <c r="H2" s="115"/>
      <c r="I2" s="115"/>
      <c r="J2" s="115"/>
      <c r="K2" s="115"/>
      <c r="L2" s="116"/>
      <c r="M2" s="116"/>
      <c r="N2" s="116"/>
      <c r="O2" s="116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</row>
    <row r="3" spans="1:41" s="70" customFormat="1" ht="8.25" customHeight="1">
      <c r="A3" s="76"/>
      <c r="B3" s="76"/>
      <c r="C3" s="76"/>
      <c r="D3" s="78"/>
      <c r="E3" s="79"/>
      <c r="F3" s="79"/>
      <c r="G3" s="80"/>
      <c r="H3" s="76"/>
      <c r="I3" s="76"/>
      <c r="J3" s="76"/>
      <c r="K3" s="76"/>
      <c r="L3" s="76"/>
      <c r="M3" s="76"/>
      <c r="N3" s="76"/>
      <c r="O3" s="76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</row>
    <row r="4" spans="1:15" s="70" customFormat="1" ht="38.25" customHeight="1">
      <c r="A4" s="278" t="s">
        <v>75</v>
      </c>
      <c r="B4" s="278"/>
      <c r="C4" s="279"/>
      <c r="D4" s="81" t="s">
        <v>76</v>
      </c>
      <c r="E4" s="82" t="s">
        <v>77</v>
      </c>
      <c r="F4" s="137" t="s">
        <v>239</v>
      </c>
      <c r="G4" s="138" t="s">
        <v>242</v>
      </c>
      <c r="H4" s="76"/>
      <c r="I4" s="76"/>
      <c r="J4" s="76"/>
      <c r="K4" s="76"/>
      <c r="L4" s="76"/>
      <c r="M4" s="76"/>
      <c r="N4" s="76"/>
      <c r="O4" s="69"/>
    </row>
    <row r="5" spans="3:7" ht="21.75" customHeight="1">
      <c r="C5" s="71" t="s">
        <v>78</v>
      </c>
      <c r="D5" s="83">
        <f>D6+D9+D14+D19+D20</f>
        <v>34949</v>
      </c>
      <c r="E5" s="125">
        <f>E6+E9+E14+E19+E20</f>
        <v>100896</v>
      </c>
      <c r="F5" s="125">
        <f>F6+F9+F14+F19+F20</f>
        <v>50476</v>
      </c>
      <c r="G5" s="84">
        <f>E5/D5</f>
        <v>2.886949555065953</v>
      </c>
    </row>
    <row r="6" spans="1:7" ht="21.75" customHeight="1">
      <c r="A6" s="293" t="s">
        <v>250</v>
      </c>
      <c r="C6" s="71" t="s">
        <v>79</v>
      </c>
      <c r="D6" s="85">
        <f>SUM(D7:D8)</f>
        <v>823</v>
      </c>
      <c r="E6" s="67">
        <f>SUM(E7:E8)</f>
        <v>2415</v>
      </c>
      <c r="F6" s="67">
        <f>SUM(F7:F8)</f>
        <v>1570</v>
      </c>
      <c r="G6" s="84">
        <f aca="true" t="shared" si="0" ref="G6:G19">E6/D6</f>
        <v>2.9343863912515187</v>
      </c>
    </row>
    <row r="7" spans="2:7" ht="21.75" customHeight="1">
      <c r="B7" s="13" t="s">
        <v>80</v>
      </c>
      <c r="C7" s="71" t="s">
        <v>81</v>
      </c>
      <c r="D7" s="85">
        <v>691</v>
      </c>
      <c r="E7" s="68">
        <v>2066</v>
      </c>
      <c r="F7" s="68">
        <v>1393</v>
      </c>
      <c r="G7" s="84">
        <f t="shared" si="0"/>
        <v>2.9898697539797396</v>
      </c>
    </row>
    <row r="8" spans="2:7" ht="21.75" customHeight="1">
      <c r="B8" s="11" t="s">
        <v>82</v>
      </c>
      <c r="C8" s="71" t="s">
        <v>83</v>
      </c>
      <c r="D8" s="85">
        <v>132</v>
      </c>
      <c r="E8" s="68">
        <v>349</v>
      </c>
      <c r="F8" s="68">
        <v>177</v>
      </c>
      <c r="G8" s="84">
        <f t="shared" si="0"/>
        <v>2.643939393939394</v>
      </c>
    </row>
    <row r="9" spans="1:7" ht="21.75" customHeight="1">
      <c r="A9" s="86" t="s">
        <v>84</v>
      </c>
      <c r="B9" s="291" t="s">
        <v>240</v>
      </c>
      <c r="C9" s="292"/>
      <c r="D9" s="85">
        <f>SUM(D10:D13)</f>
        <v>1186</v>
      </c>
      <c r="E9" s="67">
        <f>SUM(E10:E13)</f>
        <v>5376</v>
      </c>
      <c r="F9" s="67">
        <f>SUM(F10:F13)</f>
        <v>3836</v>
      </c>
      <c r="G9" s="84">
        <f t="shared" si="0"/>
        <v>4.532883642495785</v>
      </c>
    </row>
    <row r="10" spans="2:7" ht="21.75" customHeight="1">
      <c r="B10" s="11" t="s">
        <v>85</v>
      </c>
      <c r="C10" s="71" t="s">
        <v>86</v>
      </c>
      <c r="D10" s="85">
        <v>766</v>
      </c>
      <c r="E10" s="68">
        <v>3605</v>
      </c>
      <c r="F10" s="68">
        <v>2614</v>
      </c>
      <c r="G10" s="84">
        <f t="shared" si="0"/>
        <v>4.706266318537859</v>
      </c>
    </row>
    <row r="11" spans="2:7" ht="21.75" customHeight="1">
      <c r="B11" s="11" t="s">
        <v>87</v>
      </c>
      <c r="C11" s="71" t="s">
        <v>88</v>
      </c>
      <c r="D11" s="85">
        <v>129</v>
      </c>
      <c r="E11" s="68">
        <v>504</v>
      </c>
      <c r="F11" s="68">
        <v>344</v>
      </c>
      <c r="G11" s="84">
        <f t="shared" si="0"/>
        <v>3.9069767441860463</v>
      </c>
    </row>
    <row r="12" spans="2:7" ht="21.75" customHeight="1">
      <c r="B12" s="11" t="s">
        <v>89</v>
      </c>
      <c r="C12" s="71" t="s">
        <v>90</v>
      </c>
      <c r="D12" s="85">
        <v>40</v>
      </c>
      <c r="E12" s="68">
        <v>169</v>
      </c>
      <c r="F12" s="68">
        <v>127</v>
      </c>
      <c r="G12" s="84">
        <f t="shared" si="0"/>
        <v>4.225</v>
      </c>
    </row>
    <row r="13" spans="2:7" ht="21.75" customHeight="1">
      <c r="B13" s="11" t="s">
        <v>91</v>
      </c>
      <c r="C13" s="71" t="s">
        <v>92</v>
      </c>
      <c r="D13" s="85">
        <v>251</v>
      </c>
      <c r="E13" s="68">
        <v>1098</v>
      </c>
      <c r="F13" s="68">
        <v>751</v>
      </c>
      <c r="G13" s="84">
        <f t="shared" si="0"/>
        <v>4.374501992031872</v>
      </c>
    </row>
    <row r="14" spans="1:7" ht="21.75" customHeight="1">
      <c r="A14" s="86" t="s">
        <v>93</v>
      </c>
      <c r="B14" s="291" t="s">
        <v>94</v>
      </c>
      <c r="C14" s="291"/>
      <c r="D14" s="85">
        <f>SUM(D15:D18)</f>
        <v>24278</v>
      </c>
      <c r="E14" s="67">
        <f>SUM(E15:E18)</f>
        <v>77060</v>
      </c>
      <c r="F14" s="67">
        <f>SUM(F15:F18)</f>
        <v>43865</v>
      </c>
      <c r="G14" s="84">
        <f t="shared" si="0"/>
        <v>3.1740670565944478</v>
      </c>
    </row>
    <row r="15" spans="2:7" ht="21.75" customHeight="1">
      <c r="B15" s="11" t="s">
        <v>95</v>
      </c>
      <c r="C15" s="71" t="s">
        <v>96</v>
      </c>
      <c r="D15" s="85">
        <v>1810</v>
      </c>
      <c r="E15" s="68">
        <v>4778</v>
      </c>
      <c r="F15" s="68">
        <v>2791</v>
      </c>
      <c r="G15" s="84">
        <f t="shared" si="0"/>
        <v>2.6397790055248618</v>
      </c>
    </row>
    <row r="16" spans="2:7" ht="21.75" customHeight="1">
      <c r="B16" s="11" t="s">
        <v>97</v>
      </c>
      <c r="C16" s="71" t="s">
        <v>98</v>
      </c>
      <c r="D16" s="85">
        <v>20559</v>
      </c>
      <c r="E16" s="68">
        <v>64587</v>
      </c>
      <c r="F16" s="68">
        <v>35838</v>
      </c>
      <c r="G16" s="84">
        <f t="shared" si="0"/>
        <v>3.1415438494090178</v>
      </c>
    </row>
    <row r="17" spans="2:7" ht="24.75" customHeight="1">
      <c r="B17" s="13" t="s">
        <v>99</v>
      </c>
      <c r="C17" s="87" t="s">
        <v>100</v>
      </c>
      <c r="D17" s="85">
        <v>1400</v>
      </c>
      <c r="E17" s="68">
        <v>5618</v>
      </c>
      <c r="F17" s="68">
        <v>3895</v>
      </c>
      <c r="G17" s="84">
        <f t="shared" si="0"/>
        <v>4.0128571428571425</v>
      </c>
    </row>
    <row r="18" spans="2:7" ht="24.75" customHeight="1">
      <c r="B18" s="76" t="s">
        <v>101</v>
      </c>
      <c r="C18" s="71" t="s">
        <v>102</v>
      </c>
      <c r="D18" s="85">
        <v>509</v>
      </c>
      <c r="E18" s="68">
        <v>2077</v>
      </c>
      <c r="F18" s="68">
        <v>1341</v>
      </c>
      <c r="G18" s="84">
        <f t="shared" si="0"/>
        <v>4.080550098231827</v>
      </c>
    </row>
    <row r="19" spans="1:7" ht="21.75" customHeight="1">
      <c r="A19" s="86" t="s">
        <v>103</v>
      </c>
      <c r="C19" s="71" t="s">
        <v>104</v>
      </c>
      <c r="D19" s="85">
        <v>7996</v>
      </c>
      <c r="E19" s="68">
        <v>14164</v>
      </c>
      <c r="F19" s="68">
        <v>16</v>
      </c>
      <c r="G19" s="84">
        <f t="shared" si="0"/>
        <v>1.771385692846423</v>
      </c>
    </row>
    <row r="20" spans="1:7" ht="21.75" customHeight="1">
      <c r="A20" s="88" t="s">
        <v>105</v>
      </c>
      <c r="B20" s="89"/>
      <c r="C20" s="90" t="s">
        <v>106</v>
      </c>
      <c r="D20" s="91">
        <v>666</v>
      </c>
      <c r="E20" s="92">
        <v>1881</v>
      </c>
      <c r="F20" s="92">
        <v>1189</v>
      </c>
      <c r="G20" s="93">
        <f>E20/D20</f>
        <v>2.824324324324324</v>
      </c>
    </row>
    <row r="21" ht="21.75" customHeight="1"/>
  </sheetData>
  <sheetProtection/>
  <mergeCells count="3">
    <mergeCell ref="A4:C4"/>
    <mergeCell ref="B9:C9"/>
    <mergeCell ref="B14:C14"/>
  </mergeCells>
  <printOptions/>
  <pageMargins left="0.75" right="0.75" top="1" bottom="1" header="0.512" footer="0.51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真友美</dc:creator>
  <cp:keywords/>
  <dc:description/>
  <cp:lastModifiedBy>清水　真友美 </cp:lastModifiedBy>
  <cp:lastPrinted>2013-02-27T09:12:33Z</cp:lastPrinted>
  <dcterms:created xsi:type="dcterms:W3CDTF">2007-07-18T02:14:19Z</dcterms:created>
  <dcterms:modified xsi:type="dcterms:W3CDTF">2013-03-12T02:02:12Z</dcterms:modified>
  <cp:category/>
  <cp:version/>
  <cp:contentType/>
  <cp:contentStatus/>
</cp:coreProperties>
</file>