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50" windowHeight="9315" activeTab="0"/>
  </bookViews>
  <sheets>
    <sheet name="12-1" sheetId="1" r:id="rId1"/>
    <sheet name="12-2" sheetId="2" r:id="rId2"/>
    <sheet name="12-3" sheetId="3" r:id="rId3"/>
    <sheet name="12-4" sheetId="4" r:id="rId4"/>
  </sheets>
  <definedNames>
    <definedName name="_xlnm.Print_Area" localSheetId="2">'12-3'!$A$1:$G$14</definedName>
  </definedNames>
  <calcPr calcMode="manual" fullCalcOnLoad="1"/>
</workbook>
</file>

<file path=xl/sharedStrings.xml><?xml version="1.0" encoding="utf-8"?>
<sst xmlns="http://schemas.openxmlformats.org/spreadsheetml/2006/main" count="187" uniqueCount="115">
  <si>
    <t>年度</t>
  </si>
  <si>
    <t xml:space="preserve">- </t>
  </si>
  <si>
    <t>分担金及び負担金</t>
  </si>
  <si>
    <t>総務費</t>
  </si>
  <si>
    <t>商工費</t>
  </si>
  <si>
    <t>公債費</t>
  </si>
  <si>
    <t>　歳　　出　　総　　額</t>
  </si>
  <si>
    <t>（各年度）</t>
  </si>
  <si>
    <t>（単位：千円　比率％）</t>
  </si>
  <si>
    <t>区分</t>
  </si>
  <si>
    <t>歳入</t>
  </si>
  <si>
    <t>比率％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</si>
  <si>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</si>
  <si>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</si>
  <si>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</si>
  <si>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</si>
  <si>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</si>
  <si>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</si>
  <si>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</si>
  <si>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</si>
  <si>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</si>
  <si>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</si>
  <si>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</si>
  <si>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</si>
  <si>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</si>
  <si>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</si>
  <si>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</si>
  <si>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</si>
  <si>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</si>
  <si>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市債</t>
  </si>
  <si>
    <t>歳入合計</t>
  </si>
  <si>
    <t>資料：歳入歳出決算書調</t>
  </si>
  <si>
    <t>　歳　　入　　歳　　出　　決　　算　　額</t>
  </si>
  <si>
    <t>（各年度）</t>
  </si>
  <si>
    <t>区分</t>
  </si>
  <si>
    <t>歳出</t>
  </si>
  <si>
    <t>議会費</t>
  </si>
  <si>
    <t>民生費</t>
  </si>
  <si>
    <t>衛生費</t>
  </si>
  <si>
    <t>労働費</t>
  </si>
  <si>
    <t>農林水産業費</t>
  </si>
  <si>
    <t>土木費</t>
  </si>
  <si>
    <t>消防費</t>
  </si>
  <si>
    <t>教育費</t>
  </si>
  <si>
    <t>災害復旧費</t>
  </si>
  <si>
    <t>予備費</t>
  </si>
  <si>
    <t>歳出合計</t>
  </si>
  <si>
    <t>歳入歳出差引残高</t>
  </si>
  <si>
    <t>（単位：千円）</t>
  </si>
  <si>
    <t>年度</t>
  </si>
  <si>
    <t>年度</t>
  </si>
  <si>
    <t>予算現額</t>
  </si>
  <si>
    <t>決算額</t>
  </si>
  <si>
    <t>予算現額</t>
  </si>
  <si>
    <t>一般会計</t>
  </si>
  <si>
    <t>特別会計</t>
  </si>
  <si>
    <t>計</t>
  </si>
  <si>
    <t>資料：歳入歳出決算書調</t>
  </si>
  <si>
    <t>　歳　出　決　算　額</t>
  </si>
  <si>
    <t>（単位：千円）</t>
  </si>
  <si>
    <t>資料：歳入歳出決算書調</t>
  </si>
  <si>
    <t>12-1　　　一　　般　　会　　計　　・　　款　　別　</t>
  </si>
  <si>
    <t>12-2　　　年　　度　　別　　歳　　入　</t>
  </si>
  <si>
    <t>12-3　　　特　別　会　計　・　歳　入　</t>
  </si>
  <si>
    <t>-</t>
  </si>
  <si>
    <t>（単位：千円）</t>
  </si>
  <si>
    <t>区分</t>
  </si>
  <si>
    <t>歳入</t>
  </si>
  <si>
    <t>歳出</t>
  </si>
  <si>
    <t>国民健康保険</t>
  </si>
  <si>
    <t>公共下水道事業費</t>
  </si>
  <si>
    <t>簡易水道事業費</t>
  </si>
  <si>
    <t>公設地方卸売市場事業費</t>
  </si>
  <si>
    <t>見笹霊園事業費</t>
  </si>
  <si>
    <t>老人保健</t>
  </si>
  <si>
    <t>農業集落排水事業費</t>
  </si>
  <si>
    <t>介護保険</t>
  </si>
  <si>
    <t>特別会計合計額</t>
  </si>
  <si>
    <t>平成14年度</t>
  </si>
  <si>
    <t>平成15年度</t>
  </si>
  <si>
    <t>平成16年度</t>
  </si>
  <si>
    <t>平成12年度</t>
  </si>
  <si>
    <t>平成12年度</t>
  </si>
  <si>
    <t>14年度</t>
  </si>
  <si>
    <t>16             年             度</t>
  </si>
  <si>
    <t>平成13年度</t>
  </si>
  <si>
    <t>12-4　　　市　　税　　調　　定　　額　</t>
  </si>
  <si>
    <t>　及　　び　　収　　入　　済　　額</t>
  </si>
  <si>
    <t>（平成17年5月31日現在）</t>
  </si>
  <si>
    <t>調　　定　　額</t>
  </si>
  <si>
    <t>収　　入　　済　　額</t>
  </si>
  <si>
    <t>項目</t>
  </si>
  <si>
    <t>総額</t>
  </si>
  <si>
    <t>　　現年度</t>
  </si>
  <si>
    <t>　　滞納繰越</t>
  </si>
  <si>
    <t>市民税</t>
  </si>
  <si>
    <t>　 個人</t>
  </si>
  <si>
    <t>　　　現年度</t>
  </si>
  <si>
    <t>　　　滞納繰越</t>
  </si>
  <si>
    <t>　 法人</t>
  </si>
  <si>
    <t>固定資産税</t>
  </si>
  <si>
    <t>　 固定資産税</t>
  </si>
  <si>
    <t>　 交付金</t>
  </si>
  <si>
    <t>軽自動車税</t>
  </si>
  <si>
    <t>たばこ税</t>
  </si>
  <si>
    <t>特別土地保有税</t>
  </si>
  <si>
    <t>都市計画税</t>
  </si>
  <si>
    <t>入湯税</t>
  </si>
  <si>
    <t>資料：税務概要</t>
  </si>
  <si>
    <t>平成16年度</t>
  </si>
  <si>
    <t>配当割交付金</t>
  </si>
  <si>
    <t>株式等譲渡所得割交付金</t>
  </si>
  <si>
    <t>諸支出金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</si>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</sst>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#,##0_);[Red]\(#,##0\)"/>
    <numFmt numFmtId="183" formatCode="#,##0.0_);[Red]\(#,##0.0\)"/>
    <numFmt numFmtId="184" formatCode="#,##0_ "/>
    <numFmt numFmtId="185" formatCode="#,##0_ ;[Red]\-#,##0\ "/>
    <numFmt numFmtId="186" formatCode="#,##0.0_ "/>
    <numFmt numFmtId="187" formatCode="0_ "/>
    <numFmt numFmtId="188" formatCode="[&lt;=999]000;[&lt;=99999]000\-00;000\-0000"/>
    <numFmt numFmtId="189" formatCode="0_ ;[Red]\-0\ "/>
    <numFmt numFmtId="190" formatCode="#,##0.00_ "/>
    <numFmt numFmtId="191" formatCode="#,##0.000_ "/>
    <numFmt numFmtId="192" formatCode="#,##0.00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38" fontId="3" fillId="0" borderId="0" xfId="17" applyFont="1" applyAlignment="1">
      <alignment vertical="center"/>
    </xf>
    <xf numFmtId="38" fontId="3" fillId="0" borderId="1" xfId="17" applyFont="1" applyBorder="1" applyAlignment="1">
      <alignment horizontal="distributed" vertical="center"/>
    </xf>
    <xf numFmtId="38" fontId="3" fillId="0" borderId="2" xfId="17" applyFont="1" applyBorder="1" applyAlignment="1">
      <alignment horizontal="distributed" vertical="center"/>
    </xf>
    <xf numFmtId="38" fontId="3" fillId="0" borderId="0" xfId="17" applyFont="1" applyAlignment="1">
      <alignment horizontal="distributed" vertical="center"/>
    </xf>
    <xf numFmtId="38" fontId="3" fillId="0" borderId="3" xfId="17" applyFont="1" applyBorder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38" fontId="3" fillId="0" borderId="5" xfId="17" applyFont="1" applyBorder="1" applyAlignment="1">
      <alignment vertical="center"/>
    </xf>
    <xf numFmtId="38" fontId="3" fillId="0" borderId="6" xfId="17" applyFont="1" applyBorder="1" applyAlignment="1">
      <alignment vertical="center"/>
    </xf>
    <xf numFmtId="38" fontId="3" fillId="0" borderId="7" xfId="17" applyFont="1" applyBorder="1" applyAlignment="1">
      <alignment horizontal="right" vertical="center"/>
    </xf>
    <xf numFmtId="38" fontId="2" fillId="0" borderId="0" xfId="17" applyFont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84" fontId="3" fillId="0" borderId="9" xfId="0" applyNumberFormat="1" applyFont="1" applyBorder="1" applyAlignment="1">
      <alignment vertical="center"/>
    </xf>
    <xf numFmtId="184" fontId="3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vertical="center"/>
    </xf>
    <xf numFmtId="185" fontId="3" fillId="0" borderId="9" xfId="17" applyNumberFormat="1" applyFont="1" applyBorder="1" applyAlignment="1">
      <alignment vertical="center"/>
    </xf>
    <xf numFmtId="185" fontId="3" fillId="0" borderId="3" xfId="17" applyNumberFormat="1" applyFont="1" applyBorder="1" applyAlignment="1">
      <alignment vertical="center"/>
    </xf>
    <xf numFmtId="185" fontId="3" fillId="0" borderId="9" xfId="17" applyNumberFormat="1" applyFont="1" applyBorder="1" applyAlignment="1">
      <alignment horizontal="right" vertical="center"/>
    </xf>
    <xf numFmtId="185" fontId="3" fillId="0" borderId="4" xfId="17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186" fontId="3" fillId="0" borderId="3" xfId="0" applyNumberFormat="1" applyFont="1" applyBorder="1" applyAlignment="1">
      <alignment vertical="center"/>
    </xf>
    <xf numFmtId="186" fontId="3" fillId="0" borderId="7" xfId="0" applyNumberFormat="1" applyFont="1" applyBorder="1" applyAlignment="1">
      <alignment vertical="center"/>
    </xf>
    <xf numFmtId="184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38" fontId="3" fillId="0" borderId="9" xfId="17" applyFont="1" applyBorder="1" applyAlignment="1">
      <alignment vertical="center"/>
    </xf>
    <xf numFmtId="38" fontId="3" fillId="0" borderId="4" xfId="17" applyFont="1" applyBorder="1" applyAlignment="1">
      <alignment vertical="center"/>
    </xf>
    <xf numFmtId="38" fontId="3" fillId="0" borderId="8" xfId="17" applyFont="1" applyFill="1" applyBorder="1" applyAlignment="1">
      <alignment horizontal="distributed" vertical="center"/>
    </xf>
    <xf numFmtId="38" fontId="3" fillId="0" borderId="3" xfId="17" applyFont="1" applyFill="1" applyBorder="1" applyAlignment="1">
      <alignment vertical="center"/>
    </xf>
    <xf numFmtId="38" fontId="3" fillId="0" borderId="7" xfId="17" applyFont="1" applyFill="1" applyBorder="1" applyAlignment="1">
      <alignment horizontal="right" vertical="center"/>
    </xf>
    <xf numFmtId="185" fontId="3" fillId="0" borderId="3" xfId="17" applyNumberFormat="1" applyFont="1" applyFill="1" applyBorder="1" applyAlignment="1">
      <alignment vertical="center"/>
    </xf>
    <xf numFmtId="185" fontId="3" fillId="0" borderId="7" xfId="17" applyNumberFormat="1" applyFont="1" applyFill="1" applyBorder="1" applyAlignment="1">
      <alignment horizontal="right" vertical="center"/>
    </xf>
    <xf numFmtId="38" fontId="3" fillId="0" borderId="9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184" fontId="3" fillId="0" borderId="9" xfId="0" applyNumberFormat="1" applyFont="1" applyFill="1" applyBorder="1" applyAlignment="1">
      <alignment vertical="center"/>
    </xf>
    <xf numFmtId="184" fontId="3" fillId="0" borderId="4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82" fontId="3" fillId="0" borderId="11" xfId="0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184" fontId="3" fillId="0" borderId="3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82" fontId="3" fillId="0" borderId="9" xfId="0" applyNumberFormat="1" applyFont="1" applyBorder="1" applyAlignment="1">
      <alignment vertical="center"/>
    </xf>
    <xf numFmtId="182" fontId="3" fillId="0" borderId="3" xfId="0" applyNumberFormat="1" applyFont="1" applyBorder="1" applyAlignment="1">
      <alignment vertical="center"/>
    </xf>
    <xf numFmtId="182" fontId="3" fillId="0" borderId="3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182" fontId="3" fillId="0" borderId="4" xfId="0" applyNumberFormat="1" applyFont="1" applyBorder="1" applyAlignment="1">
      <alignment vertical="center"/>
    </xf>
    <xf numFmtId="182" fontId="3" fillId="0" borderId="7" xfId="0" applyNumberFormat="1" applyFont="1" applyBorder="1" applyAlignment="1">
      <alignment vertical="center"/>
    </xf>
    <xf numFmtId="182" fontId="3" fillId="0" borderId="7" xfId="0" applyNumberFormat="1" applyFont="1" applyFill="1" applyBorder="1" applyAlignment="1">
      <alignment vertical="center"/>
    </xf>
    <xf numFmtId="182" fontId="3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Fill="1" applyAlignment="1">
      <alignment horizontal="right" vertical="center"/>
    </xf>
    <xf numFmtId="38" fontId="9" fillId="0" borderId="3" xfId="17" applyFont="1" applyFill="1" applyBorder="1" applyAlignment="1">
      <alignment vertical="center"/>
    </xf>
    <xf numFmtId="185" fontId="9" fillId="0" borderId="3" xfId="17" applyNumberFormat="1" applyFont="1" applyFill="1" applyBorder="1" applyAlignment="1">
      <alignment vertical="center"/>
    </xf>
    <xf numFmtId="185" fontId="9" fillId="0" borderId="7" xfId="17" applyNumberFormat="1" applyFont="1" applyFill="1" applyBorder="1" applyAlignment="1">
      <alignment horizontal="right" vertical="center"/>
    </xf>
    <xf numFmtId="38" fontId="3" fillId="0" borderId="0" xfId="17" applyFont="1" applyFill="1" applyAlignment="1">
      <alignment vertical="center"/>
    </xf>
    <xf numFmtId="184" fontId="5" fillId="0" borderId="4" xfId="0" applyNumberFormat="1" applyFont="1" applyFill="1" applyBorder="1" applyAlignment="1">
      <alignment vertical="center"/>
    </xf>
    <xf numFmtId="184" fontId="5" fillId="0" borderId="7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182" fontId="3" fillId="0" borderId="9" xfId="0" applyNumberFormat="1" applyFont="1" applyFill="1" applyBorder="1" applyAlignment="1">
      <alignment vertical="center"/>
    </xf>
    <xf numFmtId="182" fontId="3" fillId="0" borderId="4" xfId="0" applyNumberFormat="1" applyFont="1" applyFill="1" applyBorder="1" applyAlignment="1">
      <alignment vertical="center"/>
    </xf>
    <xf numFmtId="38" fontId="3" fillId="0" borderId="3" xfId="17" applyFont="1" applyFill="1" applyBorder="1" applyAlignment="1">
      <alignment horizontal="right" vertical="center"/>
    </xf>
    <xf numFmtId="185" fontId="3" fillId="0" borderId="3" xfId="17" applyNumberFormat="1" applyFont="1" applyBorder="1" applyAlignment="1">
      <alignment horizontal="right" vertical="center"/>
    </xf>
    <xf numFmtId="189" fontId="3" fillId="0" borderId="7" xfId="17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8" fontId="2" fillId="0" borderId="0" xfId="17" applyFont="1" applyAlignment="1">
      <alignment horizontal="right" vertical="center"/>
    </xf>
    <xf numFmtId="38" fontId="2" fillId="0" borderId="0" xfId="17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23.625" style="8" customWidth="1"/>
    <col min="2" max="5" width="15.875" style="8" customWidth="1"/>
    <col min="6" max="16384" width="9.00390625" style="8" customWidth="1"/>
  </cols>
  <sheetData>
    <row r="1" spans="1:5" s="9" customFormat="1" ht="27" customHeight="1">
      <c r="A1" s="85" t="s">
        <v>61</v>
      </c>
      <c r="B1" s="85"/>
      <c r="C1" s="85"/>
      <c r="D1" s="85"/>
      <c r="E1" s="85"/>
    </row>
    <row r="2" s="12" customFormat="1" ht="27" customHeight="1">
      <c r="A2" s="12" t="s">
        <v>8</v>
      </c>
    </row>
    <row r="3" spans="1:5" ht="17.25" customHeight="1">
      <c r="A3" s="88" t="s">
        <v>9</v>
      </c>
      <c r="B3" s="86" t="s">
        <v>10</v>
      </c>
      <c r="C3" s="86"/>
      <c r="D3" s="86"/>
      <c r="E3" s="87"/>
    </row>
    <row r="4" spans="1:5" ht="17.25" customHeight="1">
      <c r="A4" s="89"/>
      <c r="B4" s="10" t="s">
        <v>78</v>
      </c>
      <c r="C4" s="10" t="s">
        <v>79</v>
      </c>
      <c r="D4" s="10" t="s">
        <v>80</v>
      </c>
      <c r="E4" s="29" t="s">
        <v>11</v>
      </c>
    </row>
    <row r="5" spans="1:5" ht="15.75" customHeight="1">
      <c r="A5" s="23" t="s">
        <v>12</v>
      </c>
      <c r="B5" s="35">
        <v>13126434</v>
      </c>
      <c r="C5" s="42">
        <v>12561323</v>
      </c>
      <c r="D5" s="42">
        <v>12339497</v>
      </c>
      <c r="E5" s="31">
        <f>D5/$D$26%</f>
        <v>34.56175698296389</v>
      </c>
    </row>
    <row r="6" spans="1:5" ht="15.75" customHeight="1">
      <c r="A6" s="23" t="s">
        <v>13</v>
      </c>
      <c r="B6" s="35">
        <v>439200</v>
      </c>
      <c r="C6" s="42">
        <v>461157</v>
      </c>
      <c r="D6" s="42">
        <v>645442</v>
      </c>
      <c r="E6" s="31">
        <f>D6/$D$26%</f>
        <v>1.8078216276237338</v>
      </c>
    </row>
    <row r="7" spans="1:5" ht="15.75" customHeight="1">
      <c r="A7" s="23" t="s">
        <v>14</v>
      </c>
      <c r="B7" s="35">
        <v>137766</v>
      </c>
      <c r="C7" s="42">
        <v>94422</v>
      </c>
      <c r="D7" s="42">
        <v>93388</v>
      </c>
      <c r="E7" s="31">
        <f aca="true" t="shared" si="0" ref="E7:E25">D7/$D$26%</f>
        <v>0.2615709020493325</v>
      </c>
    </row>
    <row r="8" spans="1:5" ht="15.75" customHeight="1">
      <c r="A8" s="23" t="s">
        <v>110</v>
      </c>
      <c r="B8" s="35"/>
      <c r="C8" s="42"/>
      <c r="D8" s="42">
        <v>14598</v>
      </c>
      <c r="E8" s="31">
        <f>D8/$D$26%</f>
        <v>0.040887608987409035</v>
      </c>
    </row>
    <row r="9" spans="1:5" ht="15.75" customHeight="1">
      <c r="A9" s="23" t="s">
        <v>111</v>
      </c>
      <c r="B9" s="35"/>
      <c r="C9" s="42"/>
      <c r="D9" s="42">
        <v>17001</v>
      </c>
      <c r="E9" s="31">
        <f t="shared" si="0"/>
        <v>0.047618183339837035</v>
      </c>
    </row>
    <row r="10" spans="1:5" ht="15.75" customHeight="1">
      <c r="A10" s="23" t="s">
        <v>15</v>
      </c>
      <c r="B10" s="35">
        <v>803594</v>
      </c>
      <c r="C10" s="42">
        <v>891431</v>
      </c>
      <c r="D10" s="42">
        <v>983772</v>
      </c>
      <c r="E10" s="31">
        <f t="shared" si="0"/>
        <v>2.755451765225467</v>
      </c>
    </row>
    <row r="11" spans="1:5" ht="15.75" customHeight="1">
      <c r="A11" s="23" t="s">
        <v>16</v>
      </c>
      <c r="B11" s="35">
        <v>211915</v>
      </c>
      <c r="C11" s="42">
        <v>190169</v>
      </c>
      <c r="D11" s="42">
        <v>171185</v>
      </c>
      <c r="E11" s="31">
        <f t="shared" si="0"/>
        <v>0.4794728965960828</v>
      </c>
    </row>
    <row r="12" spans="1:5" ht="15.75" customHeight="1">
      <c r="A12" s="23" t="s">
        <v>17</v>
      </c>
      <c r="B12" s="35">
        <v>260634</v>
      </c>
      <c r="C12" s="42">
        <v>293518</v>
      </c>
      <c r="D12" s="42">
        <v>276316</v>
      </c>
      <c r="E12" s="31">
        <f t="shared" si="0"/>
        <v>0.7739348242885954</v>
      </c>
    </row>
    <row r="13" spans="1:5" ht="15.75" customHeight="1">
      <c r="A13" s="23" t="s">
        <v>18</v>
      </c>
      <c r="B13" s="35">
        <v>423193</v>
      </c>
      <c r="C13" s="42">
        <v>412817</v>
      </c>
      <c r="D13" s="42">
        <v>407806</v>
      </c>
      <c r="E13" s="31">
        <f t="shared" si="0"/>
        <v>1.1422258028989813</v>
      </c>
    </row>
    <row r="14" spans="1:5" ht="15.75" customHeight="1">
      <c r="A14" s="23" t="s">
        <v>19</v>
      </c>
      <c r="B14" s="35">
        <v>4551284</v>
      </c>
      <c r="C14" s="42">
        <v>4312437</v>
      </c>
      <c r="D14" s="42">
        <v>3926314</v>
      </c>
      <c r="E14" s="31">
        <f t="shared" si="0"/>
        <v>10.997231921755715</v>
      </c>
    </row>
    <row r="15" spans="1:5" ht="15.75" customHeight="1">
      <c r="A15" s="23" t="s">
        <v>20</v>
      </c>
      <c r="B15" s="35">
        <v>17337</v>
      </c>
      <c r="C15" s="42">
        <v>18721</v>
      </c>
      <c r="D15" s="42">
        <v>19112</v>
      </c>
      <c r="E15" s="31">
        <f t="shared" si="0"/>
        <v>0.05353089347632289</v>
      </c>
    </row>
    <row r="16" spans="1:5" ht="15.75" customHeight="1">
      <c r="A16" s="23" t="s">
        <v>2</v>
      </c>
      <c r="B16" s="35">
        <v>642212</v>
      </c>
      <c r="C16" s="42">
        <v>640781</v>
      </c>
      <c r="D16" s="42">
        <v>621777</v>
      </c>
      <c r="E16" s="31">
        <f t="shared" si="0"/>
        <v>1.7415382143693814</v>
      </c>
    </row>
    <row r="17" spans="1:5" ht="15.75" customHeight="1">
      <c r="A17" s="23" t="s">
        <v>21</v>
      </c>
      <c r="B17" s="35">
        <v>912005</v>
      </c>
      <c r="C17" s="42">
        <v>950709</v>
      </c>
      <c r="D17" s="42">
        <v>910620</v>
      </c>
      <c r="E17" s="31">
        <f t="shared" si="0"/>
        <v>2.550559973702865</v>
      </c>
    </row>
    <row r="18" spans="1:5" ht="15.75" customHeight="1">
      <c r="A18" s="23" t="s">
        <v>22</v>
      </c>
      <c r="B18" s="35">
        <v>3403738</v>
      </c>
      <c r="C18" s="42">
        <v>3400323</v>
      </c>
      <c r="D18" s="42">
        <v>3101507</v>
      </c>
      <c r="E18" s="31">
        <f t="shared" si="0"/>
        <v>8.687025995870123</v>
      </c>
    </row>
    <row r="19" spans="1:5" ht="15.75" customHeight="1">
      <c r="A19" s="23" t="s">
        <v>23</v>
      </c>
      <c r="B19" s="35">
        <v>1431369</v>
      </c>
      <c r="C19" s="42">
        <v>1649546</v>
      </c>
      <c r="D19" s="42">
        <v>1986654</v>
      </c>
      <c r="E19" s="31">
        <f t="shared" si="0"/>
        <v>5.564428822117558</v>
      </c>
    </row>
    <row r="20" spans="1:5" ht="15.75" customHeight="1">
      <c r="A20" s="23" t="s">
        <v>24</v>
      </c>
      <c r="B20" s="35">
        <v>176236</v>
      </c>
      <c r="C20" s="42">
        <v>267789</v>
      </c>
      <c r="D20" s="42">
        <v>494593</v>
      </c>
      <c r="E20" s="31">
        <f t="shared" si="0"/>
        <v>1.385307932039293</v>
      </c>
    </row>
    <row r="21" spans="1:5" ht="15.75" customHeight="1">
      <c r="A21" s="23" t="s">
        <v>25</v>
      </c>
      <c r="B21" s="35">
        <v>33512</v>
      </c>
      <c r="C21" s="42">
        <v>1772</v>
      </c>
      <c r="D21" s="42">
        <v>11579</v>
      </c>
      <c r="E21" s="31">
        <f t="shared" si="0"/>
        <v>0.032431677247925006</v>
      </c>
    </row>
    <row r="22" spans="1:5" ht="15.75" customHeight="1">
      <c r="A22" s="23" t="s">
        <v>26</v>
      </c>
      <c r="B22" s="35">
        <v>832809</v>
      </c>
      <c r="C22" s="42">
        <v>1068024</v>
      </c>
      <c r="D22" s="42">
        <v>850841</v>
      </c>
      <c r="E22" s="31">
        <f t="shared" si="0"/>
        <v>2.3831246827275034</v>
      </c>
    </row>
    <row r="23" spans="1:5" ht="15.75" customHeight="1">
      <c r="A23" s="23" t="s">
        <v>27</v>
      </c>
      <c r="B23" s="35">
        <v>1253964</v>
      </c>
      <c r="C23" s="42">
        <v>1129242</v>
      </c>
      <c r="D23" s="42">
        <v>1394359</v>
      </c>
      <c r="E23" s="31">
        <f t="shared" si="0"/>
        <v>3.9054668845098424</v>
      </c>
    </row>
    <row r="24" spans="1:5" ht="15.75" customHeight="1">
      <c r="A24" s="23" t="s">
        <v>28</v>
      </c>
      <c r="B24" s="35">
        <v>1982612</v>
      </c>
      <c r="C24" s="42">
        <v>1910682</v>
      </c>
      <c r="D24" s="42">
        <v>2431787</v>
      </c>
      <c r="E24" s="31">
        <f t="shared" si="0"/>
        <v>6.8112040003195276</v>
      </c>
    </row>
    <row r="25" spans="1:5" ht="15.75" customHeight="1">
      <c r="A25" s="23" t="s">
        <v>29</v>
      </c>
      <c r="B25" s="35">
        <v>2413165</v>
      </c>
      <c r="C25" s="42">
        <v>2955500</v>
      </c>
      <c r="D25" s="42">
        <v>5004600</v>
      </c>
      <c r="E25" s="31">
        <f t="shared" si="0"/>
        <v>14.01740840789062</v>
      </c>
    </row>
    <row r="26" spans="1:5" ht="15.75" customHeight="1">
      <c r="A26" s="30" t="s">
        <v>30</v>
      </c>
      <c r="B26" s="36">
        <v>33052980</v>
      </c>
      <c r="C26" s="43">
        <v>33210364</v>
      </c>
      <c r="D26" s="43">
        <v>35702748</v>
      </c>
      <c r="E26" s="32">
        <f>D26/$D$26%</f>
        <v>100</v>
      </c>
    </row>
    <row r="27" s="12" customFormat="1" ht="17.25" customHeight="1">
      <c r="A27" s="12" t="s">
        <v>31</v>
      </c>
    </row>
    <row r="28" spans="1:5" ht="27" customHeight="1">
      <c r="A28" s="9" t="s">
        <v>32</v>
      </c>
      <c r="B28" s="9"/>
      <c r="C28" s="9"/>
      <c r="D28" s="9"/>
      <c r="E28" s="9"/>
    </row>
    <row r="29" s="12" customFormat="1" ht="27" customHeight="1">
      <c r="E29" s="22" t="s">
        <v>33</v>
      </c>
    </row>
    <row r="30" spans="1:5" ht="16.5" customHeight="1">
      <c r="A30" s="88" t="s">
        <v>34</v>
      </c>
      <c r="B30" s="86" t="s">
        <v>35</v>
      </c>
      <c r="C30" s="86"/>
      <c r="D30" s="86"/>
      <c r="E30" s="87"/>
    </row>
    <row r="31" spans="1:5" ht="16.5" customHeight="1">
      <c r="A31" s="89"/>
      <c r="B31" s="10" t="s">
        <v>78</v>
      </c>
      <c r="C31" s="10" t="s">
        <v>79</v>
      </c>
      <c r="D31" s="10" t="s">
        <v>80</v>
      </c>
      <c r="E31" s="29" t="s">
        <v>11</v>
      </c>
    </row>
    <row r="32" spans="1:5" ht="19.5" customHeight="1">
      <c r="A32" s="23" t="s">
        <v>36</v>
      </c>
      <c r="B32" s="20">
        <v>300764</v>
      </c>
      <c r="C32" s="44">
        <v>283963</v>
      </c>
      <c r="D32" s="44">
        <v>316426</v>
      </c>
      <c r="E32" s="31">
        <f>D32/$D$48%</f>
        <v>0.9134374370150901</v>
      </c>
    </row>
    <row r="33" spans="1:5" ht="19.5" customHeight="1">
      <c r="A33" s="23" t="s">
        <v>3</v>
      </c>
      <c r="B33" s="20">
        <v>4221900</v>
      </c>
      <c r="C33" s="44">
        <v>5278165</v>
      </c>
      <c r="D33" s="44">
        <v>4806851</v>
      </c>
      <c r="E33" s="31">
        <f aca="true" t="shared" si="1" ref="E33:E48">D33/$D$48%</f>
        <v>13.876096330748494</v>
      </c>
    </row>
    <row r="34" spans="1:5" ht="19.5" customHeight="1">
      <c r="A34" s="23" t="s">
        <v>37</v>
      </c>
      <c r="B34" s="20">
        <v>6213508</v>
      </c>
      <c r="C34" s="44">
        <v>6697608</v>
      </c>
      <c r="D34" s="44">
        <v>7056354</v>
      </c>
      <c r="E34" s="31">
        <f t="shared" si="1"/>
        <v>20.369811306375517</v>
      </c>
    </row>
    <row r="35" spans="1:5" ht="19.5" customHeight="1">
      <c r="A35" s="23" t="s">
        <v>38</v>
      </c>
      <c r="B35" s="20">
        <v>2997642</v>
      </c>
      <c r="C35" s="44">
        <v>2687720</v>
      </c>
      <c r="D35" s="44">
        <v>2834336</v>
      </c>
      <c r="E35" s="31">
        <f t="shared" si="1"/>
        <v>8.181971808510054</v>
      </c>
    </row>
    <row r="36" spans="1:5" ht="19.5" customHeight="1">
      <c r="A36" s="23" t="s">
        <v>39</v>
      </c>
      <c r="B36" s="20">
        <v>195362</v>
      </c>
      <c r="C36" s="44">
        <v>200318</v>
      </c>
      <c r="D36" s="44">
        <v>206843</v>
      </c>
      <c r="E36" s="31">
        <f t="shared" si="1"/>
        <v>0.5971005536350119</v>
      </c>
    </row>
    <row r="37" spans="1:5" ht="19.5" customHeight="1">
      <c r="A37" s="23" t="s">
        <v>40</v>
      </c>
      <c r="B37" s="20">
        <v>775000</v>
      </c>
      <c r="C37" s="44">
        <v>872372</v>
      </c>
      <c r="D37" s="44">
        <v>1488818</v>
      </c>
      <c r="E37" s="31">
        <f t="shared" si="1"/>
        <v>4.297820337462574</v>
      </c>
    </row>
    <row r="38" spans="1:5" ht="19.5" customHeight="1">
      <c r="A38" s="23" t="s">
        <v>4</v>
      </c>
      <c r="B38" s="20">
        <v>1485028</v>
      </c>
      <c r="C38" s="44">
        <v>1474583</v>
      </c>
      <c r="D38" s="44">
        <v>1984514</v>
      </c>
      <c r="E38" s="31">
        <f t="shared" si="1"/>
        <v>5.728762433809372</v>
      </c>
    </row>
    <row r="39" spans="1:5" ht="19.5" customHeight="1">
      <c r="A39" s="23" t="s">
        <v>41</v>
      </c>
      <c r="B39" s="20">
        <v>6234027</v>
      </c>
      <c r="C39" s="44">
        <v>5739953</v>
      </c>
      <c r="D39" s="44">
        <v>5418230</v>
      </c>
      <c r="E39" s="31">
        <f t="shared" si="1"/>
        <v>15.640984382946634</v>
      </c>
    </row>
    <row r="40" spans="1:5" ht="19.5" customHeight="1">
      <c r="A40" s="23" t="s">
        <v>42</v>
      </c>
      <c r="B40" s="20">
        <v>1160397</v>
      </c>
      <c r="C40" s="44">
        <v>1147824</v>
      </c>
      <c r="D40" s="44">
        <v>1080342</v>
      </c>
      <c r="E40" s="31">
        <f t="shared" si="1"/>
        <v>3.118659110122924</v>
      </c>
    </row>
    <row r="41" spans="1:5" ht="19.5" customHeight="1">
      <c r="A41" s="23" t="s">
        <v>43</v>
      </c>
      <c r="B41" s="20">
        <v>4555552</v>
      </c>
      <c r="C41" s="44">
        <v>3788656</v>
      </c>
      <c r="D41" s="44">
        <v>4157153</v>
      </c>
      <c r="E41" s="31">
        <f t="shared" si="1"/>
        <v>12.000591549365707</v>
      </c>
    </row>
    <row r="42" spans="1:5" ht="19.5" customHeight="1">
      <c r="A42" s="23" t="s">
        <v>44</v>
      </c>
      <c r="B42" s="20">
        <v>151135</v>
      </c>
      <c r="C42" s="44">
        <v>28385</v>
      </c>
      <c r="D42" s="44">
        <v>6205</v>
      </c>
      <c r="E42" s="31">
        <f t="shared" si="1"/>
        <v>0.017912179456424676</v>
      </c>
    </row>
    <row r="43" spans="1:5" ht="19.5" customHeight="1">
      <c r="A43" s="23" t="s">
        <v>5</v>
      </c>
      <c r="B43" s="20">
        <v>3633253</v>
      </c>
      <c r="C43" s="44">
        <v>3616333</v>
      </c>
      <c r="D43" s="44">
        <v>5285157</v>
      </c>
      <c r="E43" s="31">
        <f t="shared" si="1"/>
        <v>15.25683813688623</v>
      </c>
    </row>
    <row r="44" spans="1:5" ht="19.5" customHeight="1">
      <c r="A44" s="23" t="s">
        <v>112</v>
      </c>
      <c r="B44" s="20">
        <v>170</v>
      </c>
      <c r="C44" s="44">
        <v>124</v>
      </c>
      <c r="D44" s="44">
        <v>6</v>
      </c>
      <c r="E44" s="31">
        <f t="shared" si="1"/>
        <v>1.7320399152062538E-05</v>
      </c>
    </row>
    <row r="45" spans="1:5" ht="19.5" customHeight="1">
      <c r="A45" s="23" t="s">
        <v>45</v>
      </c>
      <c r="B45" s="20">
        <v>0</v>
      </c>
      <c r="C45" s="44">
        <v>0</v>
      </c>
      <c r="D45" s="44">
        <v>0</v>
      </c>
      <c r="E45" s="31">
        <f t="shared" si="1"/>
        <v>0</v>
      </c>
    </row>
    <row r="46" spans="1:5" ht="18" customHeight="1">
      <c r="A46" s="23"/>
      <c r="B46" s="20"/>
      <c r="C46" s="44"/>
      <c r="D46" s="44"/>
      <c r="E46" s="31"/>
    </row>
    <row r="47" spans="1:5" ht="18" customHeight="1">
      <c r="A47" s="23"/>
      <c r="B47" s="20"/>
      <c r="C47" s="44"/>
      <c r="D47" s="44"/>
      <c r="E47" s="31"/>
    </row>
    <row r="48" spans="1:5" ht="19.5" customHeight="1">
      <c r="A48" s="23" t="s">
        <v>46</v>
      </c>
      <c r="B48" s="20">
        <v>31923737</v>
      </c>
      <c r="C48" s="44">
        <v>31816004</v>
      </c>
      <c r="D48" s="44">
        <v>34641234</v>
      </c>
      <c r="E48" s="31">
        <f t="shared" si="1"/>
        <v>99.99999999999999</v>
      </c>
    </row>
    <row r="49" spans="1:5" ht="19.5" customHeight="1">
      <c r="A49" s="30" t="s">
        <v>47</v>
      </c>
      <c r="B49" s="24">
        <v>1129242</v>
      </c>
      <c r="C49" s="45">
        <v>1394360</v>
      </c>
      <c r="D49" s="45">
        <v>1061515</v>
      </c>
      <c r="E49" s="32"/>
    </row>
    <row r="50" ht="19.5" customHeight="1">
      <c r="D50" s="33"/>
    </row>
  </sheetData>
  <mergeCells count="5">
    <mergeCell ref="A1:E1"/>
    <mergeCell ref="B3:E3"/>
    <mergeCell ref="A3:A4"/>
    <mergeCell ref="A30:A31"/>
    <mergeCell ref="B30:E30"/>
  </mergeCells>
  <printOptions/>
  <pageMargins left="0.75" right="0.78" top="0.77" bottom="5.12" header="0.512" footer="0.512"/>
  <pageSetup horizontalDpi="600" verticalDpi="600" orientation="portrait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:F1"/>
    </sheetView>
  </sheetViews>
  <sheetFormatPr defaultColWidth="9.00390625" defaultRowHeight="13.5"/>
  <cols>
    <col min="1" max="12" width="14.50390625" style="8" customWidth="1"/>
    <col min="13" max="16384" width="9.00390625" style="8" customWidth="1"/>
  </cols>
  <sheetData>
    <row r="1" spans="1:12" s="9" customFormat="1" ht="21" customHeight="1">
      <c r="A1" s="85" t="s">
        <v>62</v>
      </c>
      <c r="B1" s="85"/>
      <c r="C1" s="85"/>
      <c r="D1" s="85"/>
      <c r="E1" s="85"/>
      <c r="F1" s="85"/>
      <c r="G1" s="90" t="s">
        <v>6</v>
      </c>
      <c r="H1" s="90"/>
      <c r="I1" s="90"/>
      <c r="J1" s="90"/>
      <c r="K1" s="90"/>
      <c r="L1" s="90"/>
    </row>
    <row r="2" spans="1:12" s="12" customFormat="1" ht="21" customHeight="1">
      <c r="A2" s="12" t="s">
        <v>48</v>
      </c>
      <c r="L2" s="22" t="s">
        <v>7</v>
      </c>
    </row>
    <row r="3" spans="1:12" ht="21" customHeight="1">
      <c r="A3" s="91" t="s">
        <v>49</v>
      </c>
      <c r="B3" s="86" t="s">
        <v>10</v>
      </c>
      <c r="C3" s="86"/>
      <c r="D3" s="86"/>
      <c r="E3" s="86"/>
      <c r="F3" s="87"/>
      <c r="G3" s="91" t="s">
        <v>50</v>
      </c>
      <c r="H3" s="86" t="s">
        <v>35</v>
      </c>
      <c r="I3" s="86"/>
      <c r="J3" s="86"/>
      <c r="K3" s="86"/>
      <c r="L3" s="87"/>
    </row>
    <row r="4" spans="1:12" ht="21" customHeight="1">
      <c r="A4" s="91"/>
      <c r="B4" s="86" t="s">
        <v>51</v>
      </c>
      <c r="C4" s="86"/>
      <c r="D4" s="86" t="s">
        <v>52</v>
      </c>
      <c r="E4" s="86"/>
      <c r="F4" s="87"/>
      <c r="G4" s="91"/>
      <c r="H4" s="86" t="s">
        <v>53</v>
      </c>
      <c r="I4" s="86"/>
      <c r="J4" s="86" t="s">
        <v>52</v>
      </c>
      <c r="K4" s="86"/>
      <c r="L4" s="87"/>
    </row>
    <row r="5" spans="1:12" ht="21" customHeight="1">
      <c r="A5" s="91"/>
      <c r="B5" s="11" t="s">
        <v>54</v>
      </c>
      <c r="C5" s="11" t="s">
        <v>55</v>
      </c>
      <c r="D5" s="11" t="s">
        <v>56</v>
      </c>
      <c r="E5" s="11" t="s">
        <v>54</v>
      </c>
      <c r="F5" s="17" t="s">
        <v>55</v>
      </c>
      <c r="G5" s="91"/>
      <c r="H5" s="11" t="s">
        <v>54</v>
      </c>
      <c r="I5" s="11" t="s">
        <v>55</v>
      </c>
      <c r="J5" s="11" t="s">
        <v>56</v>
      </c>
      <c r="K5" s="11" t="s">
        <v>54</v>
      </c>
      <c r="L5" s="17" t="s">
        <v>55</v>
      </c>
    </row>
    <row r="6" spans="1:12" ht="21" customHeight="1">
      <c r="A6" s="19" t="s">
        <v>82</v>
      </c>
      <c r="B6" s="20">
        <v>34178006</v>
      </c>
      <c r="C6" s="20">
        <v>20835335</v>
      </c>
      <c r="D6" s="20">
        <v>54103166</v>
      </c>
      <c r="E6" s="20">
        <v>33441787</v>
      </c>
      <c r="F6" s="21">
        <v>20661380</v>
      </c>
      <c r="G6" s="19" t="s">
        <v>82</v>
      </c>
      <c r="H6" s="20">
        <v>34178006</v>
      </c>
      <c r="I6" s="20">
        <v>20835335</v>
      </c>
      <c r="J6" s="20">
        <v>52611776</v>
      </c>
      <c r="K6" s="20">
        <v>32075786</v>
      </c>
      <c r="L6" s="21">
        <v>20535990</v>
      </c>
    </row>
    <row r="7" spans="1:12" ht="21" customHeight="1">
      <c r="A7" s="19">
        <v>13</v>
      </c>
      <c r="B7" s="20">
        <v>35291573</v>
      </c>
      <c r="C7" s="20">
        <v>21376997</v>
      </c>
      <c r="D7" s="20">
        <v>55703904</v>
      </c>
      <c r="E7" s="20">
        <v>34658558</v>
      </c>
      <c r="F7" s="21">
        <v>21045347</v>
      </c>
      <c r="G7" s="19">
        <v>13</v>
      </c>
      <c r="H7" s="20">
        <v>35291573</v>
      </c>
      <c r="I7" s="20">
        <v>21376997</v>
      </c>
      <c r="J7" s="20">
        <v>54304574</v>
      </c>
      <c r="K7" s="20">
        <v>33404594</v>
      </c>
      <c r="L7" s="21">
        <v>20899981</v>
      </c>
    </row>
    <row r="8" spans="1:12" ht="21" customHeight="1">
      <c r="A8" s="19">
        <v>14</v>
      </c>
      <c r="B8" s="20">
        <v>33438052</v>
      </c>
      <c r="C8" s="20">
        <v>21481990</v>
      </c>
      <c r="D8" s="20">
        <v>53801210</v>
      </c>
      <c r="E8" s="20">
        <v>33052980</v>
      </c>
      <c r="F8" s="21">
        <v>20748230</v>
      </c>
      <c r="G8" s="19">
        <v>14</v>
      </c>
      <c r="H8" s="20">
        <v>33438052</v>
      </c>
      <c r="I8" s="20">
        <v>21481990</v>
      </c>
      <c r="J8" s="20">
        <v>52568578</v>
      </c>
      <c r="K8" s="20">
        <v>31923737</v>
      </c>
      <c r="L8" s="21">
        <v>20644841</v>
      </c>
    </row>
    <row r="9" spans="1:12" ht="21" customHeight="1">
      <c r="A9" s="19">
        <v>15</v>
      </c>
      <c r="B9" s="44">
        <v>33784569</v>
      </c>
      <c r="C9" s="44">
        <v>23313388</v>
      </c>
      <c r="D9" s="44">
        <v>55959734</v>
      </c>
      <c r="E9" s="44">
        <v>33210364</v>
      </c>
      <c r="F9" s="56">
        <v>22749370</v>
      </c>
      <c r="G9" s="19">
        <v>15</v>
      </c>
      <c r="H9" s="44">
        <v>33784569</v>
      </c>
      <c r="I9" s="44">
        <v>23313388</v>
      </c>
      <c r="J9" s="44">
        <v>54704512</v>
      </c>
      <c r="K9" s="44">
        <v>31816004</v>
      </c>
      <c r="L9" s="56">
        <v>22888508</v>
      </c>
    </row>
    <row r="10" spans="1:12" s="18" customFormat="1" ht="21" customHeight="1">
      <c r="A10" s="69">
        <v>16</v>
      </c>
      <c r="B10" s="77">
        <v>36194151</v>
      </c>
      <c r="C10" s="77">
        <v>24002630</v>
      </c>
      <c r="D10" s="77">
        <f>SUM(E10:F10)</f>
        <v>59419875</v>
      </c>
      <c r="E10" s="77">
        <v>35702748</v>
      </c>
      <c r="F10" s="78">
        <v>23717127</v>
      </c>
      <c r="G10" s="69">
        <v>16</v>
      </c>
      <c r="H10" s="77">
        <v>36194151</v>
      </c>
      <c r="I10" s="77">
        <v>24002630</v>
      </c>
      <c r="J10" s="77">
        <v>58025914</v>
      </c>
      <c r="K10" s="77">
        <v>34641234</v>
      </c>
      <c r="L10" s="78">
        <v>23384681</v>
      </c>
    </row>
    <row r="11" s="12" customFormat="1" ht="15.75" customHeight="1">
      <c r="A11" s="12" t="s">
        <v>57</v>
      </c>
    </row>
    <row r="12" ht="15.75" customHeight="1">
      <c r="I12" s="34"/>
    </row>
    <row r="13" ht="15.75" customHeight="1">
      <c r="C13" s="34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10">
    <mergeCell ref="A1:F1"/>
    <mergeCell ref="G1:L1"/>
    <mergeCell ref="B4:C4"/>
    <mergeCell ref="D4:F4"/>
    <mergeCell ref="B3:F3"/>
    <mergeCell ref="A3:A5"/>
    <mergeCell ref="G3:G5"/>
    <mergeCell ref="H3:L3"/>
    <mergeCell ref="H4:I4"/>
    <mergeCell ref="J4:L4"/>
  </mergeCells>
  <printOptions/>
  <pageMargins left="0.75" right="0.75" top="0.77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A1" sqref="A1:D1"/>
    </sheetView>
  </sheetViews>
  <sheetFormatPr defaultColWidth="9.00390625" defaultRowHeight="13.5"/>
  <cols>
    <col min="1" max="1" width="21.25390625" style="46" customWidth="1"/>
    <col min="2" max="4" width="21.875" style="46" customWidth="1"/>
    <col min="5" max="7" width="29.00390625" style="46" customWidth="1"/>
    <col min="8" max="16384" width="9.00390625" style="46" customWidth="1"/>
  </cols>
  <sheetData>
    <row r="1" spans="1:5" s="47" customFormat="1" ht="21" customHeight="1">
      <c r="A1" s="92" t="s">
        <v>63</v>
      </c>
      <c r="B1" s="92"/>
      <c r="C1" s="92"/>
      <c r="D1" s="92"/>
      <c r="E1" s="47" t="s">
        <v>58</v>
      </c>
    </row>
    <row r="2" spans="1:7" s="48" customFormat="1" ht="21" customHeight="1">
      <c r="A2" s="48" t="s">
        <v>59</v>
      </c>
      <c r="G2" s="49" t="s">
        <v>7</v>
      </c>
    </row>
    <row r="3" spans="1:7" ht="16.5" customHeight="1">
      <c r="A3" s="91" t="s">
        <v>66</v>
      </c>
      <c r="B3" s="86" t="s">
        <v>83</v>
      </c>
      <c r="C3" s="86"/>
      <c r="D3" s="17">
        <v>15</v>
      </c>
      <c r="E3" s="50" t="s">
        <v>0</v>
      </c>
      <c r="F3" s="93" t="s">
        <v>84</v>
      </c>
      <c r="G3" s="94"/>
    </row>
    <row r="4" spans="1:7" ht="16.5" customHeight="1">
      <c r="A4" s="91"/>
      <c r="B4" s="11" t="s">
        <v>67</v>
      </c>
      <c r="C4" s="11" t="s">
        <v>68</v>
      </c>
      <c r="D4" s="17" t="s">
        <v>67</v>
      </c>
      <c r="E4" s="50" t="s">
        <v>68</v>
      </c>
      <c r="F4" s="51" t="s">
        <v>67</v>
      </c>
      <c r="G4" s="52" t="s">
        <v>68</v>
      </c>
    </row>
    <row r="5" spans="1:7" ht="15.75" customHeight="1">
      <c r="A5" s="53" t="s">
        <v>69</v>
      </c>
      <c r="B5" s="55">
        <v>6836725</v>
      </c>
      <c r="C5" s="54">
        <v>6810519</v>
      </c>
      <c r="D5" s="59">
        <v>7596977</v>
      </c>
      <c r="E5" s="57">
        <v>7536145</v>
      </c>
      <c r="F5" s="79">
        <v>7766958</v>
      </c>
      <c r="G5" s="59">
        <v>7524666</v>
      </c>
    </row>
    <row r="6" spans="1:7" ht="15.75" customHeight="1">
      <c r="A6" s="60" t="s">
        <v>70</v>
      </c>
      <c r="B6" s="62">
        <v>3116099</v>
      </c>
      <c r="C6" s="61">
        <v>3053794</v>
      </c>
      <c r="D6" s="63">
        <v>4210073</v>
      </c>
      <c r="E6" s="58">
        <v>4163483</v>
      </c>
      <c r="F6" s="80">
        <v>4059073</v>
      </c>
      <c r="G6" s="63">
        <v>4020352</v>
      </c>
    </row>
    <row r="7" spans="1:7" ht="15.75" customHeight="1">
      <c r="A7" s="60" t="s">
        <v>71</v>
      </c>
      <c r="B7" s="62">
        <v>81527</v>
      </c>
      <c r="C7" s="61">
        <v>77429</v>
      </c>
      <c r="D7" s="63">
        <v>58153</v>
      </c>
      <c r="E7" s="58">
        <v>55660</v>
      </c>
      <c r="F7" s="80">
        <v>76247</v>
      </c>
      <c r="G7" s="63">
        <v>74282</v>
      </c>
    </row>
    <row r="8" spans="1:7" ht="15.75" customHeight="1">
      <c r="A8" s="60" t="s">
        <v>72</v>
      </c>
      <c r="B8" s="62">
        <v>25194</v>
      </c>
      <c r="C8" s="61">
        <v>24816</v>
      </c>
      <c r="D8" s="63">
        <v>23275</v>
      </c>
      <c r="E8" s="58">
        <v>21698</v>
      </c>
      <c r="F8" s="80">
        <v>21340</v>
      </c>
      <c r="G8" s="63">
        <v>20334</v>
      </c>
    </row>
    <row r="9" spans="1:7" ht="15.75" customHeight="1">
      <c r="A9" s="60" t="s">
        <v>73</v>
      </c>
      <c r="B9" s="62">
        <v>47464</v>
      </c>
      <c r="C9" s="61">
        <v>46806</v>
      </c>
      <c r="D9" s="63">
        <v>26092</v>
      </c>
      <c r="E9" s="58">
        <v>14610</v>
      </c>
      <c r="F9" s="80">
        <v>34845</v>
      </c>
      <c r="G9" s="63">
        <v>20428</v>
      </c>
    </row>
    <row r="10" spans="1:7" ht="15.75" customHeight="1">
      <c r="A10" s="60" t="s">
        <v>74</v>
      </c>
      <c r="B10" s="62">
        <v>7380215</v>
      </c>
      <c r="C10" s="61">
        <v>7377378</v>
      </c>
      <c r="D10" s="63">
        <v>7414297</v>
      </c>
      <c r="E10" s="58">
        <v>7410876</v>
      </c>
      <c r="F10" s="80">
        <v>7307261</v>
      </c>
      <c r="G10" s="63">
        <v>7306140</v>
      </c>
    </row>
    <row r="11" spans="1:7" ht="15.75" customHeight="1">
      <c r="A11" s="60" t="s">
        <v>75</v>
      </c>
      <c r="B11" s="62">
        <v>103279</v>
      </c>
      <c r="C11" s="61">
        <v>101153</v>
      </c>
      <c r="D11" s="63">
        <v>215338</v>
      </c>
      <c r="E11" s="58">
        <v>208105</v>
      </c>
      <c r="F11" s="80">
        <v>632592</v>
      </c>
      <c r="G11" s="63">
        <v>626687</v>
      </c>
    </row>
    <row r="12" spans="1:7" ht="15.75" customHeight="1">
      <c r="A12" s="60" t="s">
        <v>76</v>
      </c>
      <c r="B12" s="62">
        <v>3157727</v>
      </c>
      <c r="C12" s="61">
        <v>3152946</v>
      </c>
      <c r="D12" s="63">
        <v>3344303</v>
      </c>
      <c r="E12" s="58">
        <v>3338793</v>
      </c>
      <c r="F12" s="80">
        <v>3818811</v>
      </c>
      <c r="G12" s="63">
        <v>3791792</v>
      </c>
    </row>
    <row r="13" spans="1:7" ht="15.75" customHeight="1">
      <c r="A13" s="64" t="s">
        <v>77</v>
      </c>
      <c r="B13" s="66">
        <v>20748230</v>
      </c>
      <c r="C13" s="65">
        <v>20644841</v>
      </c>
      <c r="D13" s="67">
        <v>22888508</v>
      </c>
      <c r="E13" s="68">
        <v>22749370</v>
      </c>
      <c r="F13" s="81">
        <f>SUM(F5:F12)</f>
        <v>23717127</v>
      </c>
      <c r="G13" s="67">
        <f>SUM(G5:G12)</f>
        <v>23384681</v>
      </c>
    </row>
    <row r="14" s="48" customFormat="1" ht="15.75" customHeight="1">
      <c r="A14" s="48" t="s">
        <v>60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4">
    <mergeCell ref="A1:D1"/>
    <mergeCell ref="B3:C3"/>
    <mergeCell ref="F3:G3"/>
    <mergeCell ref="A3:A4"/>
  </mergeCells>
  <printOptions/>
  <pageMargins left="0.75" right="0.75" top="0.8" bottom="1" header="0.54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:F1"/>
    </sheetView>
  </sheetViews>
  <sheetFormatPr defaultColWidth="9.00390625" defaultRowHeight="13.5"/>
  <cols>
    <col min="1" max="5" width="14.375" style="1" customWidth="1"/>
    <col min="6" max="6" width="14.375" style="76" customWidth="1"/>
    <col min="7" max="12" width="14.375" style="1" customWidth="1"/>
    <col min="13" max="16384" width="9.00390625" style="1" customWidth="1"/>
  </cols>
  <sheetData>
    <row r="1" spans="1:12" s="16" customFormat="1" ht="18.75">
      <c r="A1" s="95" t="s">
        <v>86</v>
      </c>
      <c r="B1" s="95"/>
      <c r="C1" s="95"/>
      <c r="D1" s="95"/>
      <c r="E1" s="95"/>
      <c r="F1" s="95"/>
      <c r="G1" s="96" t="s">
        <v>87</v>
      </c>
      <c r="H1" s="96"/>
      <c r="I1" s="96"/>
      <c r="J1" s="96"/>
      <c r="K1" s="96"/>
      <c r="L1" s="96"/>
    </row>
    <row r="2" spans="6:12" s="6" customFormat="1" ht="18" customHeight="1">
      <c r="F2" s="71"/>
      <c r="L2" s="7" t="s">
        <v>88</v>
      </c>
    </row>
    <row r="3" spans="1:12" s="6" customFormat="1" ht="18" customHeight="1">
      <c r="A3" s="1" t="s">
        <v>89</v>
      </c>
      <c r="F3" s="72" t="s">
        <v>65</v>
      </c>
      <c r="G3" s="1" t="s">
        <v>90</v>
      </c>
      <c r="L3" s="7" t="s">
        <v>65</v>
      </c>
    </row>
    <row r="4" spans="1:12" s="4" customFormat="1" ht="15.75" customHeight="1">
      <c r="A4" s="2" t="s">
        <v>91</v>
      </c>
      <c r="B4" s="3" t="s">
        <v>81</v>
      </c>
      <c r="C4" s="3" t="s">
        <v>85</v>
      </c>
      <c r="D4" s="3" t="s">
        <v>78</v>
      </c>
      <c r="E4" s="3" t="s">
        <v>79</v>
      </c>
      <c r="F4" s="37" t="s">
        <v>109</v>
      </c>
      <c r="G4" s="2" t="s">
        <v>91</v>
      </c>
      <c r="H4" s="3" t="s">
        <v>81</v>
      </c>
      <c r="I4" s="3" t="s">
        <v>85</v>
      </c>
      <c r="J4" s="3" t="s">
        <v>78</v>
      </c>
      <c r="K4" s="3" t="s">
        <v>79</v>
      </c>
      <c r="L4" s="37" t="s">
        <v>109</v>
      </c>
    </row>
    <row r="5" spans="1:12" ht="15.75" customHeight="1">
      <c r="A5" s="13" t="s">
        <v>92</v>
      </c>
      <c r="B5" s="25">
        <v>15151049</v>
      </c>
      <c r="C5" s="25">
        <v>15530647</v>
      </c>
      <c r="D5" s="5">
        <v>15494885</v>
      </c>
      <c r="E5" s="38">
        <v>14659228</v>
      </c>
      <c r="F5" s="38">
        <v>14400602</v>
      </c>
      <c r="G5" s="13" t="s">
        <v>92</v>
      </c>
      <c r="H5" s="25">
        <v>13068444</v>
      </c>
      <c r="I5" s="25">
        <v>13334129</v>
      </c>
      <c r="J5" s="26">
        <v>13126433</v>
      </c>
      <c r="K5" s="40">
        <v>12561323</v>
      </c>
      <c r="L5" s="73">
        <v>12339497</v>
      </c>
    </row>
    <row r="6" spans="1:12" ht="15.75" customHeight="1">
      <c r="A6" s="13" t="s">
        <v>93</v>
      </c>
      <c r="B6" s="25">
        <v>13343046</v>
      </c>
      <c r="C6" s="25">
        <v>13518843</v>
      </c>
      <c r="D6" s="5">
        <v>13410383</v>
      </c>
      <c r="E6" s="38">
        <v>12735605</v>
      </c>
      <c r="F6" s="38">
        <v>12556341</v>
      </c>
      <c r="G6" s="13" t="s">
        <v>93</v>
      </c>
      <c r="H6" s="25">
        <v>12744415</v>
      </c>
      <c r="I6" s="25">
        <v>12936372</v>
      </c>
      <c r="J6" s="26">
        <v>12826488</v>
      </c>
      <c r="K6" s="40">
        <v>12226552</v>
      </c>
      <c r="L6" s="73">
        <v>12061152</v>
      </c>
    </row>
    <row r="7" spans="1:12" ht="15.75" customHeight="1">
      <c r="A7" s="13" t="s">
        <v>94</v>
      </c>
      <c r="B7" s="25">
        <v>1808003</v>
      </c>
      <c r="C7" s="25">
        <v>2011804</v>
      </c>
      <c r="D7" s="5">
        <v>2084502</v>
      </c>
      <c r="E7" s="38">
        <v>1923623</v>
      </c>
      <c r="F7" s="38">
        <v>1844261</v>
      </c>
      <c r="G7" s="13" t="s">
        <v>94</v>
      </c>
      <c r="H7" s="25">
        <v>324029</v>
      </c>
      <c r="I7" s="25">
        <v>397757</v>
      </c>
      <c r="J7" s="26">
        <v>299945</v>
      </c>
      <c r="K7" s="40">
        <v>334771</v>
      </c>
      <c r="L7" s="74">
        <v>278345</v>
      </c>
    </row>
    <row r="8" spans="1:12" ht="15.75" customHeight="1">
      <c r="A8" s="13"/>
      <c r="B8" s="25"/>
      <c r="C8" s="25"/>
      <c r="D8" s="5"/>
      <c r="E8" s="38"/>
      <c r="F8" s="70"/>
      <c r="G8" s="13"/>
      <c r="H8" s="25"/>
      <c r="I8" s="25"/>
      <c r="J8" s="26"/>
      <c r="K8" s="40"/>
      <c r="L8" s="74"/>
    </row>
    <row r="9" spans="1:12" ht="15.75" customHeight="1">
      <c r="A9" s="13" t="s">
        <v>95</v>
      </c>
      <c r="B9" s="25">
        <v>5490813</v>
      </c>
      <c r="C9" s="25">
        <v>5587069</v>
      </c>
      <c r="D9" s="5">
        <v>5251098</v>
      </c>
      <c r="E9" s="38">
        <v>5159104</v>
      </c>
      <c r="F9" s="38">
        <v>5163589</v>
      </c>
      <c r="G9" s="13" t="s">
        <v>95</v>
      </c>
      <c r="H9" s="25">
        <v>4914426</v>
      </c>
      <c r="I9" s="25">
        <v>4982538</v>
      </c>
      <c r="J9" s="26">
        <v>4609314</v>
      </c>
      <c r="K9" s="40">
        <v>4572177</v>
      </c>
      <c r="L9" s="74">
        <v>4617124</v>
      </c>
    </row>
    <row r="10" spans="1:12" ht="15.75" customHeight="1">
      <c r="A10" s="13" t="s">
        <v>96</v>
      </c>
      <c r="B10" s="25">
        <v>4108022</v>
      </c>
      <c r="C10" s="25">
        <v>4135953</v>
      </c>
      <c r="D10" s="5">
        <v>4020027</v>
      </c>
      <c r="E10" s="38">
        <v>3836872</v>
      </c>
      <c r="F10" s="38">
        <v>3782379</v>
      </c>
      <c r="G10" s="13" t="s">
        <v>96</v>
      </c>
      <c r="H10" s="25">
        <v>3580968</v>
      </c>
      <c r="I10" s="25">
        <v>3596442</v>
      </c>
      <c r="J10" s="26">
        <v>3453901</v>
      </c>
      <c r="K10" s="40">
        <v>3304592</v>
      </c>
      <c r="L10" s="74">
        <v>3282329</v>
      </c>
    </row>
    <row r="11" spans="1:12" ht="15.75" customHeight="1">
      <c r="A11" s="13" t="s">
        <v>97</v>
      </c>
      <c r="B11" s="25">
        <v>3651802</v>
      </c>
      <c r="C11" s="25">
        <v>3635046</v>
      </c>
      <c r="D11" s="5">
        <v>3511441</v>
      </c>
      <c r="E11" s="38">
        <v>3354834</v>
      </c>
      <c r="F11" s="38">
        <v>3336570</v>
      </c>
      <c r="G11" s="13" t="s">
        <v>97</v>
      </c>
      <c r="H11" s="25">
        <v>3499936</v>
      </c>
      <c r="I11" s="25">
        <v>3505080</v>
      </c>
      <c r="J11" s="26">
        <v>3378890</v>
      </c>
      <c r="K11" s="40">
        <v>3235961</v>
      </c>
      <c r="L11" s="74">
        <v>3214119</v>
      </c>
    </row>
    <row r="12" spans="1:12" ht="15.75" customHeight="1">
      <c r="A12" s="13" t="s">
        <v>98</v>
      </c>
      <c r="B12" s="25">
        <v>456220</v>
      </c>
      <c r="C12" s="25">
        <v>500907</v>
      </c>
      <c r="D12" s="5">
        <v>508586</v>
      </c>
      <c r="E12" s="38">
        <v>482038</v>
      </c>
      <c r="F12" s="38">
        <v>445809</v>
      </c>
      <c r="G12" s="13" t="s">
        <v>98</v>
      </c>
      <c r="H12" s="25">
        <v>81032</v>
      </c>
      <c r="I12" s="25">
        <v>91362</v>
      </c>
      <c r="J12" s="26">
        <v>75011</v>
      </c>
      <c r="K12" s="40">
        <v>68631</v>
      </c>
      <c r="L12" s="74">
        <v>68210</v>
      </c>
    </row>
    <row r="13" spans="1:12" ht="15.75" customHeight="1">
      <c r="A13" s="13" t="s">
        <v>99</v>
      </c>
      <c r="B13" s="25">
        <v>1382791</v>
      </c>
      <c r="C13" s="25">
        <v>1451116</v>
      </c>
      <c r="D13" s="5">
        <v>1231071</v>
      </c>
      <c r="E13" s="38">
        <v>1322232</v>
      </c>
      <c r="F13" s="38">
        <v>1381210</v>
      </c>
      <c r="G13" s="13" t="s">
        <v>99</v>
      </c>
      <c r="H13" s="25">
        <v>1333458</v>
      </c>
      <c r="I13" s="25">
        <v>1386096</v>
      </c>
      <c r="J13" s="26">
        <v>1155413</v>
      </c>
      <c r="K13" s="40">
        <v>1267585</v>
      </c>
      <c r="L13" s="74">
        <v>1334795</v>
      </c>
    </row>
    <row r="14" spans="1:12" ht="15.75" customHeight="1">
      <c r="A14" s="13" t="s">
        <v>97</v>
      </c>
      <c r="B14" s="25">
        <v>1335192</v>
      </c>
      <c r="C14" s="25">
        <v>1402886</v>
      </c>
      <c r="D14" s="5">
        <v>1167404</v>
      </c>
      <c r="E14" s="38">
        <v>1274682</v>
      </c>
      <c r="F14" s="38">
        <v>1336364</v>
      </c>
      <c r="G14" s="13" t="s">
        <v>97</v>
      </c>
      <c r="H14" s="25">
        <v>1324996</v>
      </c>
      <c r="I14" s="25">
        <v>1376312</v>
      </c>
      <c r="J14" s="26">
        <v>1150770</v>
      </c>
      <c r="K14" s="40">
        <v>1258124</v>
      </c>
      <c r="L14" s="74">
        <v>1321862</v>
      </c>
    </row>
    <row r="15" spans="1:12" ht="15.75" customHeight="1">
      <c r="A15" s="13" t="s">
        <v>98</v>
      </c>
      <c r="B15" s="25">
        <v>47599</v>
      </c>
      <c r="C15" s="25">
        <v>48230</v>
      </c>
      <c r="D15" s="5">
        <v>63667</v>
      </c>
      <c r="E15" s="38">
        <v>47550</v>
      </c>
      <c r="F15" s="38">
        <v>44846</v>
      </c>
      <c r="G15" s="13" t="s">
        <v>98</v>
      </c>
      <c r="H15" s="25">
        <v>8462</v>
      </c>
      <c r="I15" s="25">
        <v>9784</v>
      </c>
      <c r="J15" s="26">
        <v>4643</v>
      </c>
      <c r="K15" s="40">
        <v>9461</v>
      </c>
      <c r="L15" s="74">
        <v>12933</v>
      </c>
    </row>
    <row r="16" spans="1:12" ht="15.75" customHeight="1">
      <c r="A16" s="13" t="s">
        <v>100</v>
      </c>
      <c r="B16" s="25">
        <v>7792099</v>
      </c>
      <c r="C16" s="25">
        <v>8044194</v>
      </c>
      <c r="D16" s="5">
        <v>8199458</v>
      </c>
      <c r="E16" s="38">
        <v>7671830</v>
      </c>
      <c r="F16" s="38">
        <f>F17+F20</f>
        <v>7423505</v>
      </c>
      <c r="G16" s="13" t="s">
        <v>100</v>
      </c>
      <c r="H16" s="25">
        <v>6509793</v>
      </c>
      <c r="I16" s="25">
        <v>6689334</v>
      </c>
      <c r="J16" s="26">
        <v>6728597</v>
      </c>
      <c r="K16" s="40">
        <v>6391708</v>
      </c>
      <c r="L16" s="74">
        <f>L17+L20</f>
        <v>6124811</v>
      </c>
    </row>
    <row r="17" spans="1:12" ht="15.75" customHeight="1">
      <c r="A17" s="13" t="s">
        <v>101</v>
      </c>
      <c r="B17" s="25">
        <v>7781999</v>
      </c>
      <c r="C17" s="25">
        <v>8034840</v>
      </c>
      <c r="D17" s="5">
        <v>8190237</v>
      </c>
      <c r="E17" s="38">
        <v>7662309</v>
      </c>
      <c r="F17" s="38">
        <f>SUM(F18:F19)</f>
        <v>7406310</v>
      </c>
      <c r="G17" s="13" t="s">
        <v>101</v>
      </c>
      <c r="H17" s="25">
        <v>6499693</v>
      </c>
      <c r="I17" s="25">
        <v>6679980</v>
      </c>
      <c r="J17" s="26">
        <v>6719376</v>
      </c>
      <c r="K17" s="40">
        <v>6382187</v>
      </c>
      <c r="L17" s="74">
        <f>SUM(L18:L19)</f>
        <v>6107616</v>
      </c>
    </row>
    <row r="18" spans="1:12" ht="15.75" customHeight="1">
      <c r="A18" s="13" t="s">
        <v>97</v>
      </c>
      <c r="B18" s="25">
        <v>6673459</v>
      </c>
      <c r="C18" s="25">
        <v>6789654</v>
      </c>
      <c r="D18" s="5">
        <v>6904064</v>
      </c>
      <c r="E18" s="38">
        <v>6481302</v>
      </c>
      <c r="F18" s="38">
        <v>6262482</v>
      </c>
      <c r="G18" s="13" t="s">
        <v>97</v>
      </c>
      <c r="H18" s="25">
        <v>6297275</v>
      </c>
      <c r="I18" s="25">
        <v>6422321</v>
      </c>
      <c r="J18" s="26">
        <v>6528842</v>
      </c>
      <c r="K18" s="40">
        <v>6160033</v>
      </c>
      <c r="L18" s="74">
        <v>5954401</v>
      </c>
    </row>
    <row r="19" spans="1:12" ht="15.75" customHeight="1">
      <c r="A19" s="13" t="s">
        <v>98</v>
      </c>
      <c r="B19" s="25">
        <v>1108540</v>
      </c>
      <c r="C19" s="25">
        <v>1245186</v>
      </c>
      <c r="D19" s="5">
        <v>1286173</v>
      </c>
      <c r="E19" s="38">
        <v>1181007</v>
      </c>
      <c r="F19" s="38">
        <v>1143828</v>
      </c>
      <c r="G19" s="13" t="s">
        <v>98</v>
      </c>
      <c r="H19" s="25">
        <v>202418</v>
      </c>
      <c r="I19" s="25">
        <v>257659</v>
      </c>
      <c r="J19" s="26">
        <v>190534</v>
      </c>
      <c r="K19" s="40">
        <v>222154</v>
      </c>
      <c r="L19" s="74">
        <v>153215</v>
      </c>
    </row>
    <row r="20" spans="1:12" ht="15.75" customHeight="1">
      <c r="A20" s="13" t="s">
        <v>102</v>
      </c>
      <c r="B20" s="25">
        <v>10100</v>
      </c>
      <c r="C20" s="25">
        <v>9354</v>
      </c>
      <c r="D20" s="5">
        <v>9221</v>
      </c>
      <c r="E20" s="38">
        <v>9521</v>
      </c>
      <c r="F20" s="38">
        <v>17195</v>
      </c>
      <c r="G20" s="13" t="s">
        <v>102</v>
      </c>
      <c r="H20" s="25">
        <v>10100</v>
      </c>
      <c r="I20" s="25">
        <v>9354</v>
      </c>
      <c r="J20" s="26">
        <v>9221</v>
      </c>
      <c r="K20" s="40">
        <v>9521</v>
      </c>
      <c r="L20" s="74">
        <v>17195</v>
      </c>
    </row>
    <row r="21" spans="1:12" ht="15.75" customHeight="1">
      <c r="A21" s="13" t="s">
        <v>103</v>
      </c>
      <c r="B21" s="25">
        <v>123041</v>
      </c>
      <c r="C21" s="25">
        <v>130768</v>
      </c>
      <c r="D21" s="5">
        <v>138809</v>
      </c>
      <c r="E21" s="38">
        <v>145540</v>
      </c>
      <c r="F21" s="38">
        <f>SUM(F22:F23)</f>
        <v>153477</v>
      </c>
      <c r="G21" s="13" t="s">
        <v>103</v>
      </c>
      <c r="H21" s="25">
        <v>108214</v>
      </c>
      <c r="I21" s="25">
        <v>113216</v>
      </c>
      <c r="J21" s="26">
        <v>118627</v>
      </c>
      <c r="K21" s="40">
        <v>123484</v>
      </c>
      <c r="L21" s="74">
        <f>SUM(L22:L23)</f>
        <v>129879</v>
      </c>
    </row>
    <row r="22" spans="1:12" ht="15.75" customHeight="1">
      <c r="A22" s="13" t="s">
        <v>97</v>
      </c>
      <c r="B22" s="25">
        <v>111416</v>
      </c>
      <c r="C22" s="25">
        <v>117099</v>
      </c>
      <c r="D22" s="5">
        <v>122507</v>
      </c>
      <c r="E22" s="38">
        <v>127477</v>
      </c>
      <c r="F22" s="38">
        <v>133475</v>
      </c>
      <c r="G22" s="13" t="s">
        <v>97</v>
      </c>
      <c r="H22" s="25">
        <v>105960</v>
      </c>
      <c r="I22" s="25">
        <v>110917</v>
      </c>
      <c r="J22" s="26">
        <v>115540</v>
      </c>
      <c r="K22" s="40">
        <v>119969</v>
      </c>
      <c r="L22" s="74">
        <v>126081</v>
      </c>
    </row>
    <row r="23" spans="1:12" ht="15.75" customHeight="1">
      <c r="A23" s="13" t="s">
        <v>98</v>
      </c>
      <c r="B23" s="25">
        <v>11625</v>
      </c>
      <c r="C23" s="25">
        <v>13669</v>
      </c>
      <c r="D23" s="5">
        <v>16302</v>
      </c>
      <c r="E23" s="38">
        <v>18063</v>
      </c>
      <c r="F23" s="38">
        <v>20002</v>
      </c>
      <c r="G23" s="13" t="s">
        <v>98</v>
      </c>
      <c r="H23" s="25">
        <v>2254</v>
      </c>
      <c r="I23" s="25">
        <v>2299</v>
      </c>
      <c r="J23" s="26">
        <v>3087</v>
      </c>
      <c r="K23" s="40">
        <v>3515</v>
      </c>
      <c r="L23" s="74">
        <v>3798</v>
      </c>
    </row>
    <row r="24" spans="1:12" ht="15.75" customHeight="1">
      <c r="A24" s="13" t="s">
        <v>104</v>
      </c>
      <c r="B24" s="25">
        <v>602295</v>
      </c>
      <c r="C24" s="25">
        <v>593181</v>
      </c>
      <c r="D24" s="5">
        <v>576012</v>
      </c>
      <c r="E24" s="38">
        <v>582369</v>
      </c>
      <c r="F24" s="38">
        <v>587439</v>
      </c>
      <c r="G24" s="13" t="s">
        <v>104</v>
      </c>
      <c r="H24" s="25">
        <v>602295</v>
      </c>
      <c r="I24" s="25">
        <v>593181</v>
      </c>
      <c r="J24" s="26">
        <v>576012</v>
      </c>
      <c r="K24" s="40">
        <v>582369</v>
      </c>
      <c r="L24" s="74">
        <v>587439</v>
      </c>
    </row>
    <row r="25" spans="1:12" ht="15.75" customHeight="1">
      <c r="A25" s="13" t="s">
        <v>105</v>
      </c>
      <c r="B25" s="25">
        <v>30093</v>
      </c>
      <c r="C25" s="25">
        <v>27749</v>
      </c>
      <c r="D25" s="5">
        <v>172266</v>
      </c>
      <c r="E25" s="38">
        <v>18923</v>
      </c>
      <c r="F25" s="38">
        <f>SUM(F26:F27)</f>
        <v>19345</v>
      </c>
      <c r="G25" s="13" t="s">
        <v>105</v>
      </c>
      <c r="H25" s="25">
        <v>11286</v>
      </c>
      <c r="I25" s="25">
        <v>8827</v>
      </c>
      <c r="J25" s="26">
        <v>153343</v>
      </c>
      <c r="K25" s="83" t="s">
        <v>114</v>
      </c>
      <c r="L25" s="74">
        <f>SUM(L26:L27)</f>
        <v>19345</v>
      </c>
    </row>
    <row r="26" spans="1:12" ht="15.75" customHeight="1">
      <c r="A26" s="13" t="s">
        <v>97</v>
      </c>
      <c r="B26" s="25">
        <v>11691</v>
      </c>
      <c r="C26" s="25">
        <v>8947</v>
      </c>
      <c r="D26" s="5">
        <v>153343</v>
      </c>
      <c r="E26" s="82" t="s">
        <v>113</v>
      </c>
      <c r="F26" s="38">
        <v>422</v>
      </c>
      <c r="G26" s="13" t="s">
        <v>97</v>
      </c>
      <c r="H26" s="25">
        <v>10150</v>
      </c>
      <c r="I26" s="25">
        <v>8614</v>
      </c>
      <c r="J26" s="26">
        <v>153343</v>
      </c>
      <c r="K26" s="83" t="s">
        <v>114</v>
      </c>
      <c r="L26" s="74">
        <v>422</v>
      </c>
    </row>
    <row r="27" spans="1:12" ht="15.75" customHeight="1">
      <c r="A27" s="13" t="s">
        <v>98</v>
      </c>
      <c r="B27" s="25">
        <v>18402</v>
      </c>
      <c r="C27" s="25">
        <v>18802</v>
      </c>
      <c r="D27" s="5">
        <v>18923</v>
      </c>
      <c r="E27" s="38">
        <v>18923</v>
      </c>
      <c r="F27" s="38">
        <v>18923</v>
      </c>
      <c r="G27" s="13" t="s">
        <v>98</v>
      </c>
      <c r="H27" s="27">
        <v>1136</v>
      </c>
      <c r="I27" s="25">
        <v>213</v>
      </c>
      <c r="J27" s="83" t="s">
        <v>113</v>
      </c>
      <c r="K27" s="83" t="s">
        <v>114</v>
      </c>
      <c r="L27" s="74">
        <v>18923</v>
      </c>
    </row>
    <row r="28" spans="1:12" ht="15.75" customHeight="1">
      <c r="A28" s="13" t="s">
        <v>106</v>
      </c>
      <c r="B28" s="25">
        <v>1112708</v>
      </c>
      <c r="C28" s="25">
        <v>1147686</v>
      </c>
      <c r="D28" s="5">
        <v>1157242</v>
      </c>
      <c r="E28" s="38">
        <v>1080756</v>
      </c>
      <c r="F28" s="38">
        <f>SUM(F29:F30)</f>
        <v>1040082</v>
      </c>
      <c r="G28" s="13" t="s">
        <v>106</v>
      </c>
      <c r="H28" s="25">
        <v>922430</v>
      </c>
      <c r="I28" s="25">
        <v>947033</v>
      </c>
      <c r="J28" s="26">
        <v>940540</v>
      </c>
      <c r="K28" s="40">
        <v>890879</v>
      </c>
      <c r="L28" s="74">
        <f>SUM(L29:L30)</f>
        <v>847734</v>
      </c>
    </row>
    <row r="29" spans="1:12" ht="15.75" customHeight="1">
      <c r="A29" s="13" t="s">
        <v>97</v>
      </c>
      <c r="B29" s="25">
        <v>947091</v>
      </c>
      <c r="C29" s="25">
        <v>962676</v>
      </c>
      <c r="D29" s="5">
        <v>966391</v>
      </c>
      <c r="E29" s="38">
        <v>904714</v>
      </c>
      <c r="F29" s="38">
        <v>869230</v>
      </c>
      <c r="G29" s="13" t="s">
        <v>97</v>
      </c>
      <c r="H29" s="25">
        <v>893703</v>
      </c>
      <c r="I29" s="25">
        <v>910593</v>
      </c>
      <c r="J29" s="26">
        <v>913870</v>
      </c>
      <c r="K29" s="40">
        <v>859869</v>
      </c>
      <c r="L29" s="74">
        <v>826468</v>
      </c>
    </row>
    <row r="30" spans="1:12" ht="15.75" customHeight="1">
      <c r="A30" s="13" t="s">
        <v>98</v>
      </c>
      <c r="B30" s="25">
        <v>165617</v>
      </c>
      <c r="C30" s="25">
        <v>185010</v>
      </c>
      <c r="D30" s="5">
        <v>190851</v>
      </c>
      <c r="E30" s="38">
        <v>176042</v>
      </c>
      <c r="F30" s="38">
        <v>170852</v>
      </c>
      <c r="G30" s="13" t="s">
        <v>98</v>
      </c>
      <c r="H30" s="25">
        <v>28727</v>
      </c>
      <c r="I30" s="25">
        <v>36440</v>
      </c>
      <c r="J30" s="26">
        <v>26670</v>
      </c>
      <c r="K30" s="40">
        <v>31010</v>
      </c>
      <c r="L30" s="74">
        <v>21266</v>
      </c>
    </row>
    <row r="31" spans="1:12" ht="15.75" customHeight="1">
      <c r="A31" s="14" t="s">
        <v>107</v>
      </c>
      <c r="B31" s="28" t="s">
        <v>64</v>
      </c>
      <c r="C31" s="28" t="s">
        <v>64</v>
      </c>
      <c r="D31" s="15" t="s">
        <v>64</v>
      </c>
      <c r="E31" s="39">
        <v>706</v>
      </c>
      <c r="F31" s="39">
        <v>13165</v>
      </c>
      <c r="G31" s="14" t="s">
        <v>107</v>
      </c>
      <c r="H31" s="28" t="s">
        <v>1</v>
      </c>
      <c r="I31" s="28" t="s">
        <v>1</v>
      </c>
      <c r="J31" s="84" t="s">
        <v>64</v>
      </c>
      <c r="K31" s="41">
        <v>706</v>
      </c>
      <c r="L31" s="75">
        <v>13165</v>
      </c>
    </row>
    <row r="32" spans="1:6" s="6" customFormat="1" ht="15.75" customHeight="1">
      <c r="A32" s="6" t="s">
        <v>108</v>
      </c>
      <c r="F32" s="71"/>
    </row>
  </sheetData>
  <mergeCells count="2">
    <mergeCell ref="A1:F1"/>
    <mergeCell ref="G1:L1"/>
  </mergeCells>
  <printOptions/>
  <pageMargins left="0.75" right="0.75" top="0.78" bottom="0.79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2005-12-26T05:49:46Z</cp:lastPrinted>
  <dcterms:created xsi:type="dcterms:W3CDTF">1997-01-08T22:48:59Z</dcterms:created>
  <dcterms:modified xsi:type="dcterms:W3CDTF">2008-05-14T00:49:57Z</dcterms:modified>
  <cp:category/>
  <cp:version/>
  <cp:contentType/>
  <cp:contentStatus/>
</cp:coreProperties>
</file>