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415" activeTab="0"/>
  </bookViews>
  <sheets>
    <sheet name="3-1" sheetId="1" r:id="rId1"/>
    <sheet name="3-2" sheetId="2" r:id="rId2"/>
    <sheet name="3-3" sheetId="3" r:id="rId3"/>
    <sheet name="3-4" sheetId="4" r:id="rId4"/>
  </sheets>
  <definedNames/>
  <calcPr fullCalcOnLoad="1"/>
</workbook>
</file>

<file path=xl/sharedStrings.xml><?xml version="1.0" encoding="utf-8"?>
<sst xmlns="http://schemas.openxmlformats.org/spreadsheetml/2006/main" count="547" uniqueCount="177">
  <si>
    <t>国，地方公共団体</t>
  </si>
  <si>
    <t>事業所数</t>
  </si>
  <si>
    <t xml:space="preserve">1～4人 </t>
  </si>
  <si>
    <t>5～9人</t>
  </si>
  <si>
    <t>10～19人</t>
  </si>
  <si>
    <t>20～29人</t>
  </si>
  <si>
    <t>従業者数</t>
  </si>
  <si>
    <t>総　数</t>
  </si>
  <si>
    <t>事業所数</t>
  </si>
  <si>
    <t>従業者数</t>
  </si>
  <si>
    <t>建設業</t>
  </si>
  <si>
    <t>製造業</t>
  </si>
  <si>
    <t>電気・ガス・熱供給・水道業</t>
  </si>
  <si>
    <t>情報通信業</t>
  </si>
  <si>
    <t>医療，福祉</t>
  </si>
  <si>
    <t xml:space="preserve">007  </t>
  </si>
  <si>
    <t xml:space="preserve">            </t>
  </si>
  <si>
    <t xml:space="preserve">  </t>
  </si>
  <si>
    <t>-</t>
  </si>
  <si>
    <t xml:space="preserve">09205A      </t>
  </si>
  <si>
    <t>農林漁業</t>
  </si>
  <si>
    <t>産　業　分　類</t>
  </si>
  <si>
    <t>第　1　次　産　業</t>
  </si>
  <si>
    <t>第　２　次　産　業</t>
  </si>
  <si>
    <t>第　３　次　産　業</t>
  </si>
  <si>
    <t>総　　　　　数</t>
  </si>
  <si>
    <t>民営</t>
  </si>
  <si>
    <t>　　　3-2　産業大分類別・経営組織別事業所数及び従業者数</t>
  </si>
  <si>
    <t>3-1　　　事業所数・従業者数の推移</t>
  </si>
  <si>
    <t>(各年10月1日現在）</t>
  </si>
  <si>
    <t>年次</t>
  </si>
  <si>
    <t>事業所数</t>
  </si>
  <si>
    <t>従業者数</t>
  </si>
  <si>
    <t>総数</t>
  </si>
  <si>
    <t>指数</t>
  </si>
  <si>
    <t>平成13</t>
  </si>
  <si>
    <t>年</t>
  </si>
  <si>
    <t>鹿　沼</t>
  </si>
  <si>
    <t>菊　沢</t>
  </si>
  <si>
    <t>東大芦</t>
  </si>
  <si>
    <t>北押原</t>
  </si>
  <si>
    <t>板　荷</t>
  </si>
  <si>
    <t>北犬飼</t>
  </si>
  <si>
    <t>東部台</t>
  </si>
  <si>
    <t>南　摩</t>
  </si>
  <si>
    <t>南押原</t>
  </si>
  <si>
    <t>粟　野</t>
  </si>
  <si>
    <t>粕　尾</t>
  </si>
  <si>
    <t>永　野</t>
  </si>
  <si>
    <t>清　洲</t>
  </si>
  <si>
    <t>全　産　業</t>
  </si>
  <si>
    <t>農林漁業</t>
  </si>
  <si>
    <t>建　設　業</t>
  </si>
  <si>
    <t>製　造　業</t>
  </si>
  <si>
    <t>電 気 ・ガス・
熱供給・水道業</t>
  </si>
  <si>
    <t>情報通信業</t>
  </si>
  <si>
    <t>事業所</t>
  </si>
  <si>
    <t>従業者</t>
  </si>
  <si>
    <t>事業所</t>
  </si>
  <si>
    <t>従業者</t>
  </si>
  <si>
    <t>事業所</t>
  </si>
  <si>
    <t>従業者</t>
  </si>
  <si>
    <t>(単位：所、人）</t>
  </si>
  <si>
    <t>　(注1）平成16年は6月1日現在で、民営のみの調査である。</t>
  </si>
  <si>
    <t>事業所・企業統計調査（単位：所・人）</t>
  </si>
  <si>
    <t>(７月1日現在）</t>
  </si>
  <si>
    <t>運輸業，郵便業</t>
  </si>
  <si>
    <t>卸売業，小売業</t>
  </si>
  <si>
    <t>鉱業，採石業，砂利採取業</t>
  </si>
  <si>
    <t>金融業，保険業</t>
  </si>
  <si>
    <t>不動産業,物品賃貸業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</si>
  <si>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</si>
  <si>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</si>
  <si>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</si>
  <si>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</si>
  <si>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複合サービス事業</t>
  </si>
  <si>
    <t>公務（他に分類されるものを除く）</t>
  </si>
  <si>
    <t>（平成21年7月1日現在）</t>
  </si>
  <si>
    <t>E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</si>
  <si>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</si>
  <si>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</si>
  <si>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</si>
  <si>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</si>
  <si>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</si>
  <si>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</si>
  <si>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</si>
  <si>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</si>
  <si>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</si>
  <si>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</si>
  <si>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</si>
  <si>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</si>
  <si>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</si>
  <si>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</si>
  <si>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</si>
  <si>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</si>
  <si>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r>
      <t>鉱業,採石業，砂利採取業</t>
    </r>
    <r>
      <rPr>
        <sz val="10"/>
        <rFont val="ＭＳ 明朝"/>
        <family val="1"/>
      </rPr>
      <t xml:space="preserve"> </t>
    </r>
  </si>
  <si>
    <t>不動産業，物品賃貸業</t>
  </si>
  <si>
    <t>宿泊業，飲食サービス業</t>
  </si>
  <si>
    <t>生活関連サービス業，娯楽業</t>
  </si>
  <si>
    <t>教育，学習支援業</t>
  </si>
  <si>
    <t>農林漁業</t>
  </si>
  <si>
    <t>C</t>
  </si>
  <si>
    <t>D</t>
  </si>
  <si>
    <t>E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</si>
  <si>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</si>
  <si>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</si>
  <si>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</si>
  <si>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</si>
  <si>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</si>
  <si>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</si>
  <si>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</si>
  <si>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</si>
  <si>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</si>
  <si>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</si>
  <si>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</si>
  <si>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</si>
  <si>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r>
      <t>サービス業　</t>
    </r>
    <r>
      <rPr>
        <sz val="8"/>
        <rFont val="ＭＳ Ｐ明朝"/>
        <family val="1"/>
      </rPr>
      <t>（他に分類されないもの）</t>
    </r>
  </si>
  <si>
    <t>S</t>
  </si>
  <si>
    <t>（平成2１年7月1日現在）</t>
  </si>
  <si>
    <t>平成2１</t>
  </si>
  <si>
    <t>事　　　　　業　　　　　所　　　　　数</t>
  </si>
  <si>
    <t xml:space="preserve"> (注3)この表には、事業内容等が不詳の事業所は含まない。</t>
  </si>
  <si>
    <t xml:space="preserve"> (注1)この表には、事業内容等が不詳の事業所は含まない。</t>
  </si>
  <si>
    <t>　(注2）事業所・企業統計調査と調査の対象は同様であるが、調査手法が異なるため、事業所・企業統計
　　　　調査差数が全て増加減少を示すものではない。</t>
  </si>
  <si>
    <t>平成21年</t>
  </si>
  <si>
    <t>平成21年経済センサス-基礎調査（単位：所・人）</t>
  </si>
  <si>
    <t>資料：平成21年経済センサス-基礎調査</t>
  </si>
  <si>
    <t>(平成21年7月1日現在）</t>
  </si>
  <si>
    <t>西大芦</t>
  </si>
  <si>
    <t>加　蘇</t>
  </si>
  <si>
    <t>派遣のみ</t>
  </si>
  <si>
    <t>　　　3-3　産業大分類別・規模別事業所数</t>
  </si>
  <si>
    <t>鉱　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</si>
  <si>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</si>
  <si>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</si>
  <si>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</si>
  <si>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</si>
  <si>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</si>
  <si>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生活関連サービス業，娯楽業</t>
  </si>
  <si>
    <t>サービス業（他に分類されないもの）</t>
  </si>
  <si>
    <t>公務(他に分類されるものを除く)</t>
  </si>
  <si>
    <t>　　　　　　　　　　　　　　　　3-4　　　産業大分類別・地区別事業所数及び従業者数</t>
  </si>
  <si>
    <t>(注1)事業所数が1または2の場合，その事業所の秘密を守るため，従業者数をXで表示した。</t>
  </si>
  <si>
    <t>30人以上</t>
  </si>
  <si>
    <t>(単位：所・人)</t>
  </si>
  <si>
    <t>（単位：所・人）</t>
  </si>
  <si>
    <r>
      <t>サービス業</t>
    </r>
    <r>
      <rPr>
        <sz val="8"/>
        <rFont val="ＭＳ Ｐ明朝"/>
        <family val="1"/>
      </rPr>
      <t>　（他に分類されないもの）</t>
    </r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</si>
  <si>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</si>
  <si>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</si>
  <si>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</si>
  <si>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</si>
  <si>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</si>
  <si>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</si>
  <si>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</si>
  <si>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</si>
  <si>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</si>
  <si>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</si>
  <si>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</si>
  <si>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Ａ～S</t>
  </si>
  <si>
    <t>Ａ～B</t>
  </si>
  <si>
    <t>C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</si>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</sst>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\ ###,###,##0;&quot;-&quot;###,###,##0"/>
    <numFmt numFmtId="178" formatCode="##,###,##0;&quot;-&quot;#,###,##0"/>
    <numFmt numFmtId="179" formatCode="#,###,##0;&quot; -&quot;###,##0"/>
    <numFmt numFmtId="180" formatCode="#,###,###,##0;&quot; -&quot;###,###,##0"/>
    <numFmt numFmtId="181" formatCode="[&lt;=999]000;[&lt;=99999]000\-00;000\-0000"/>
    <numFmt numFmtId="182" formatCode="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_);\(0\)"/>
    <numFmt numFmtId="187" formatCode="0.0_ "/>
    <numFmt numFmtId="188" formatCode="0_);[Red]\(0\)"/>
    <numFmt numFmtId="189" formatCode="0.00_);[Red]\(0.00\)"/>
    <numFmt numFmtId="190" formatCode="0.00_ "/>
    <numFmt numFmtId="191" formatCode="#,##0_ ;[Red]\-#,##0\ "/>
    <numFmt numFmtId="192" formatCode="##,###,##0.0;&quot;-&quot;#,###,##0.0"/>
    <numFmt numFmtId="193" formatCode="#,##0.0;&quot; -&quot;##0.0"/>
    <numFmt numFmtId="194" formatCode="###,##0.0;&quot;△&quot;##,##0.0"/>
    <numFmt numFmtId="195" formatCode="#,##0_ 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* #,##0_-;\-* #,##0_-;_-* &quot;-&quot;_-;_-@_-"/>
    <numFmt numFmtId="202" formatCode="_-&quot;£&quot;* #,##0.00_-;\-&quot;£&quot;* #,##0.00_-;_-&quot;£&quot;* &quot;-&quot;??_-;_-@_-"/>
    <numFmt numFmtId="203" formatCode="_-* #,##0.00_-;\-* #,##0.00_-;_-* &quot;-&quot;??_-;_-@_-"/>
    <numFmt numFmtId="204" formatCode="#,##0\ &quot;頁&quot;"/>
    <numFmt numFmtId="205" formatCode="#,##0&quot;頁&quot;"/>
    <numFmt numFmtId="206" formatCode="#,##0\ "/>
    <numFmt numFmtId="207" formatCode="#,##0.0_ "/>
    <numFmt numFmtId="208" formatCode="#,##0.00_ "/>
    <numFmt numFmtId="209" formatCode="&quot;(&quot;#,##0&quot;)&quot;"/>
    <numFmt numFmtId="210" formatCode="\ ###,##0.0;&quot;-&quot;###,##0.0"/>
    <numFmt numFmtId="211" formatCode="##,###,###,##0;&quot;-&quot;#,###,###,##0"/>
    <numFmt numFmtId="212" formatCode="###,###,##0.0;&quot;-&quot;##,###,##0.0"/>
    <numFmt numFmtId="213" formatCode="_ [$€-2]* #,##0.00_ ;_ [$€-2]* \-#,##0.00_ ;_ [$€-2]* &quot;-&quot;??_ "/>
    <numFmt numFmtId="214" formatCode="###,###,###,##0;&quot;-&quot;##,###,###,##0"/>
    <numFmt numFmtId="215" formatCode="\ ###,###,##0.0;&quot;-&quot;###,###,##0.0"/>
    <numFmt numFmtId="216" formatCode="\ ###,###,###,##0;&quot;-&quot;###,###,###,##0"/>
    <numFmt numFmtId="217" formatCode="#,###,###,###,##0;&quot; -&quot;###,###,###,##0"/>
    <numFmt numFmtId="218" formatCode="##,###,###,##0.0;&quot;-&quot;#,###,###,##0.0"/>
    <numFmt numFmtId="219" formatCode="#,###,##0.0;&quot; -&quot;###,##0.0"/>
    <numFmt numFmtId="220" formatCode="#,##0_);[Red]\(#,##0\)"/>
    <numFmt numFmtId="221" formatCode="#,##0;[Red]#,##0"/>
    <numFmt numFmtId="222" formatCode="0;[Red]0"/>
  </numFmts>
  <fonts count="27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9"/>
      <name val="Times New Roman"/>
      <family val="1"/>
    </font>
    <font>
      <sz val="9"/>
      <name val="ＭＳ 明朝"/>
      <family val="1"/>
    </font>
    <font>
      <sz val="10"/>
      <name val="Times New Roman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6"/>
      <name val="ＭＳ 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sz val="20"/>
      <name val="ＭＳ Ｐゴシック"/>
      <family val="3"/>
    </font>
    <font>
      <sz val="8"/>
      <name val="ＭＳ Ｐ明朝"/>
      <family val="1"/>
    </font>
    <font>
      <b/>
      <sz val="10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sz val="11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5" fillId="0" borderId="0">
      <alignment/>
      <protection/>
    </xf>
    <xf numFmtId="0" fontId="3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76" fontId="0" fillId="2" borderId="0" xfId="0" applyNumberFormat="1" applyFont="1" applyFill="1" applyAlignment="1">
      <alignment horizontal="right"/>
    </xf>
    <xf numFmtId="177" fontId="0" fillId="2" borderId="0" xfId="0" applyNumberFormat="1" applyFont="1" applyFill="1" applyAlignment="1">
      <alignment horizontal="right"/>
    </xf>
    <xf numFmtId="178" fontId="0" fillId="2" borderId="0" xfId="0" applyNumberFormat="1" applyFont="1" applyFill="1" applyAlignment="1">
      <alignment horizontal="right"/>
    </xf>
    <xf numFmtId="179" fontId="0" fillId="2" borderId="0" xfId="0" applyNumberFormat="1" applyFont="1" applyFill="1" applyAlignment="1">
      <alignment horizontal="right"/>
    </xf>
    <xf numFmtId="0" fontId="0" fillId="3" borderId="0" xfId="0" applyFont="1" applyFill="1" applyAlignment="1">
      <alignment/>
    </xf>
    <xf numFmtId="0" fontId="4" fillId="0" borderId="0" xfId="0" applyFont="1" applyAlignment="1">
      <alignment/>
    </xf>
    <xf numFmtId="0" fontId="0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4" fillId="2" borderId="0" xfId="0" applyFont="1" applyFill="1" applyAlignment="1">
      <alignment/>
    </xf>
    <xf numFmtId="49" fontId="6" fillId="0" borderId="0" xfId="0" applyNumberFormat="1" applyFont="1" applyAlignment="1">
      <alignment/>
    </xf>
    <xf numFmtId="176" fontId="0" fillId="0" borderId="0" xfId="0" applyNumberFormat="1" applyFont="1" applyFill="1" applyAlignment="1">
      <alignment horizontal="right"/>
    </xf>
    <xf numFmtId="178" fontId="0" fillId="0" borderId="0" xfId="0" applyNumberFormat="1" applyFont="1" applyFill="1" applyAlignment="1">
      <alignment horizontal="right"/>
    </xf>
    <xf numFmtId="179" fontId="0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distributed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horizontal="centerContinuous" vertical="center"/>
    </xf>
    <xf numFmtId="176" fontId="4" fillId="0" borderId="0" xfId="0" applyNumberFormat="1" applyFont="1" applyBorder="1" applyAlignment="1">
      <alignment horizontal="centerContinuous" vertical="center"/>
    </xf>
    <xf numFmtId="178" fontId="4" fillId="0" borderId="0" xfId="0" applyNumberFormat="1" applyFont="1" applyBorder="1" applyAlignment="1">
      <alignment horizontal="centerContinuous" vertical="center"/>
    </xf>
    <xf numFmtId="179" fontId="4" fillId="0" borderId="0" xfId="0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 horizontal="distributed"/>
    </xf>
    <xf numFmtId="178" fontId="0" fillId="0" borderId="1" xfId="0" applyNumberFormat="1" applyFont="1" applyFill="1" applyBorder="1" applyAlignment="1">
      <alignment horizontal="right"/>
    </xf>
    <xf numFmtId="176" fontId="0" fillId="0" borderId="2" xfId="0" applyNumberFormat="1" applyFont="1" applyBorder="1" applyAlignment="1">
      <alignment horizontal="centerContinuous" vertical="center"/>
    </xf>
    <xf numFmtId="176" fontId="0" fillId="0" borderId="3" xfId="0" applyNumberFormat="1" applyFont="1" applyFill="1" applyBorder="1" applyAlignment="1" quotePrefix="1">
      <alignment horizontal="right"/>
    </xf>
    <xf numFmtId="179" fontId="0" fillId="0" borderId="3" xfId="0" applyNumberFormat="1" applyFont="1" applyFill="1" applyBorder="1" applyAlignment="1" quotePrefix="1">
      <alignment horizontal="right"/>
    </xf>
    <xf numFmtId="178" fontId="0" fillId="0" borderId="3" xfId="0" applyNumberFormat="1" applyFont="1" applyFill="1" applyBorder="1" applyAlignment="1" quotePrefix="1">
      <alignment horizontal="right"/>
    </xf>
    <xf numFmtId="178" fontId="0" fillId="0" borderId="3" xfId="0" applyNumberFormat="1" applyFont="1" applyFill="1" applyBorder="1" applyAlignment="1">
      <alignment horizontal="right"/>
    </xf>
    <xf numFmtId="176" fontId="0" fillId="0" borderId="4" xfId="0" applyNumberFormat="1" applyFont="1" applyFill="1" applyBorder="1" applyAlignment="1" quotePrefix="1">
      <alignment horizontal="right"/>
    </xf>
    <xf numFmtId="179" fontId="0" fillId="0" borderId="4" xfId="0" applyNumberFormat="1" applyFont="1" applyFill="1" applyBorder="1" applyAlignment="1">
      <alignment horizontal="right"/>
    </xf>
    <xf numFmtId="178" fontId="0" fillId="0" borderId="4" xfId="0" applyNumberFormat="1" applyFont="1" applyFill="1" applyBorder="1" applyAlignment="1">
      <alignment horizontal="right"/>
    </xf>
    <xf numFmtId="176" fontId="0" fillId="0" borderId="5" xfId="0" applyNumberFormat="1" applyFont="1" applyBorder="1" applyAlignment="1">
      <alignment horizontal="center" vertical="center"/>
    </xf>
    <xf numFmtId="179" fontId="0" fillId="0" borderId="5" xfId="0" applyNumberFormat="1" applyFont="1" applyBorder="1" applyAlignment="1">
      <alignment horizontal="center" vertical="center"/>
    </xf>
    <xf numFmtId="177" fontId="0" fillId="0" borderId="5" xfId="0" applyNumberFormat="1" applyFon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4" borderId="0" xfId="0" applyFont="1" applyFill="1" applyAlignment="1">
      <alignment vertical="center"/>
    </xf>
    <xf numFmtId="178" fontId="10" fillId="0" borderId="0" xfId="0" applyNumberFormat="1" applyFont="1" applyAlignment="1">
      <alignment vertical="center"/>
    </xf>
    <xf numFmtId="49" fontId="11" fillId="0" borderId="0" xfId="0" applyNumberFormat="1" applyFont="1" applyAlignment="1">
      <alignment/>
    </xf>
    <xf numFmtId="0" fontId="12" fillId="2" borderId="0" xfId="0" applyFont="1" applyFill="1" applyAlignment="1">
      <alignment/>
    </xf>
    <xf numFmtId="176" fontId="12" fillId="0" borderId="3" xfId="0" applyNumberFormat="1" applyFont="1" applyFill="1" applyBorder="1" applyAlignment="1" quotePrefix="1">
      <alignment horizontal="right"/>
    </xf>
    <xf numFmtId="179" fontId="12" fillId="0" borderId="3" xfId="0" applyNumberFormat="1" applyFont="1" applyFill="1" applyBorder="1" applyAlignment="1" quotePrefix="1">
      <alignment horizontal="right"/>
    </xf>
    <xf numFmtId="178" fontId="12" fillId="0" borderId="3" xfId="0" applyNumberFormat="1" applyFont="1" applyFill="1" applyBorder="1" applyAlignment="1" quotePrefix="1">
      <alignment horizontal="right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49" fontId="13" fillId="0" borderId="0" xfId="0" applyNumberFormat="1" applyFont="1" applyAlignment="1">
      <alignment/>
    </xf>
    <xf numFmtId="0" fontId="14" fillId="2" borderId="0" xfId="0" applyFont="1" applyFill="1" applyAlignment="1">
      <alignment/>
    </xf>
    <xf numFmtId="0" fontId="14" fillId="0" borderId="0" xfId="0" applyFont="1" applyAlignment="1">
      <alignment/>
    </xf>
    <xf numFmtId="178" fontId="12" fillId="0" borderId="7" xfId="0" applyNumberFormat="1" applyFont="1" applyFill="1" applyBorder="1" applyAlignment="1" quotePrefix="1">
      <alignment horizontal="right"/>
    </xf>
    <xf numFmtId="178" fontId="0" fillId="0" borderId="7" xfId="0" applyNumberFormat="1" applyFont="1" applyFill="1" applyBorder="1" applyAlignment="1" quotePrefix="1">
      <alignment horizontal="right"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5" fillId="0" borderId="6" xfId="21" applyFont="1" applyBorder="1" applyAlignment="1">
      <alignment horizontal="distributed" vertical="center"/>
      <protection/>
    </xf>
    <xf numFmtId="0" fontId="16" fillId="0" borderId="0" xfId="21" applyFont="1" applyAlignment="1">
      <alignment vertical="center"/>
      <protection/>
    </xf>
    <xf numFmtId="0" fontId="17" fillId="0" borderId="0" xfId="21" applyFont="1" applyAlignment="1">
      <alignment vertical="center"/>
      <protection/>
    </xf>
    <xf numFmtId="0" fontId="17" fillId="0" borderId="0" xfId="21" applyFont="1" applyAlignment="1">
      <alignment horizontal="right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5" fillId="0" borderId="0" xfId="21" applyAlignment="1">
      <alignment vertical="center"/>
      <protection/>
    </xf>
    <xf numFmtId="0" fontId="15" fillId="0" borderId="7" xfId="21" applyFont="1" applyBorder="1" applyAlignment="1">
      <alignment horizontal="left" vertical="center"/>
      <protection/>
    </xf>
    <xf numFmtId="195" fontId="15" fillId="0" borderId="3" xfId="21" applyNumberFormat="1" applyFont="1" applyBorder="1" applyAlignment="1">
      <alignment vertical="center"/>
      <protection/>
    </xf>
    <xf numFmtId="207" fontId="15" fillId="0" borderId="3" xfId="21" applyNumberFormat="1" applyFont="1" applyBorder="1" applyAlignment="1">
      <alignment vertical="center"/>
      <protection/>
    </xf>
    <xf numFmtId="207" fontId="15" fillId="0" borderId="8" xfId="21" applyNumberFormat="1" applyFont="1" applyBorder="1" applyAlignment="1">
      <alignment vertical="center"/>
      <protection/>
    </xf>
    <xf numFmtId="0" fontId="15" fillId="0" borderId="0" xfId="21" applyBorder="1" applyAlignment="1">
      <alignment vertical="center"/>
      <protection/>
    </xf>
    <xf numFmtId="0" fontId="15" fillId="0" borderId="7" xfId="21" applyBorder="1" applyAlignment="1">
      <alignment vertical="center"/>
      <protection/>
    </xf>
    <xf numFmtId="0" fontId="15" fillId="0" borderId="9" xfId="21" applyFont="1" applyBorder="1" applyAlignment="1">
      <alignment horizontal="right" vertical="center"/>
      <protection/>
    </xf>
    <xf numFmtId="0" fontId="15" fillId="0" borderId="0" xfId="0" applyFont="1" applyAlignment="1">
      <alignment/>
    </xf>
    <xf numFmtId="0" fontId="6" fillId="0" borderId="0" xfId="0" applyFont="1" applyFill="1" applyAlignment="1">
      <alignment/>
    </xf>
    <xf numFmtId="0" fontId="18" fillId="0" borderId="0" xfId="0" applyFont="1" applyFill="1" applyAlignment="1">
      <alignment/>
    </xf>
    <xf numFmtId="179" fontId="15" fillId="0" borderId="3" xfId="0" applyNumberFormat="1" applyFont="1" applyFill="1" applyBorder="1" applyAlignment="1" quotePrefix="1">
      <alignment horizontal="right"/>
    </xf>
    <xf numFmtId="176" fontId="15" fillId="0" borderId="3" xfId="0" applyNumberFormat="1" applyFont="1" applyFill="1" applyBorder="1" applyAlignment="1" quotePrefix="1">
      <alignment horizontal="right"/>
    </xf>
    <xf numFmtId="177" fontId="15" fillId="0" borderId="3" xfId="0" applyNumberFormat="1" applyFont="1" applyFill="1" applyBorder="1" applyAlignment="1" quotePrefix="1">
      <alignment horizontal="right"/>
    </xf>
    <xf numFmtId="49" fontId="17" fillId="0" borderId="0" xfId="0" applyNumberFormat="1" applyFont="1" applyAlignment="1">
      <alignment/>
    </xf>
    <xf numFmtId="0" fontId="15" fillId="2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49" fontId="19" fillId="0" borderId="0" xfId="0" applyNumberFormat="1" applyFont="1" applyAlignment="1">
      <alignment/>
    </xf>
    <xf numFmtId="0" fontId="20" fillId="2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176" fontId="20" fillId="0" borderId="3" xfId="0" applyNumberFormat="1" applyFont="1" applyFill="1" applyBorder="1" applyAlignment="1" quotePrefix="1">
      <alignment horizontal="right"/>
    </xf>
    <xf numFmtId="177" fontId="20" fillId="0" borderId="3" xfId="0" applyNumberFormat="1" applyFont="1" applyFill="1" applyBorder="1" applyAlignment="1" quotePrefix="1">
      <alignment horizontal="right"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15" fillId="0" borderId="0" xfId="0" applyFont="1" applyFill="1" applyBorder="1" applyAlignment="1">
      <alignment horizontal="distributed"/>
    </xf>
    <xf numFmtId="179" fontId="15" fillId="0" borderId="3" xfId="0" applyNumberFormat="1" applyFont="1" applyFill="1" applyBorder="1" applyAlignment="1">
      <alignment horizontal="right"/>
    </xf>
    <xf numFmtId="176" fontId="15" fillId="0" borderId="8" xfId="0" applyNumberFormat="1" applyFont="1" applyFill="1" applyBorder="1" applyAlignment="1">
      <alignment horizontal="right"/>
    </xf>
    <xf numFmtId="0" fontId="15" fillId="2" borderId="0" xfId="0" applyFont="1" applyFill="1" applyAlignment="1">
      <alignment horizontal="left"/>
    </xf>
    <xf numFmtId="0" fontId="15" fillId="0" borderId="0" xfId="0" applyFont="1" applyFill="1" applyAlignment="1">
      <alignment horizontal="distributed"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176" fontId="15" fillId="0" borderId="4" xfId="0" applyNumberFormat="1" applyFont="1" applyFill="1" applyBorder="1" applyAlignment="1" quotePrefix="1">
      <alignment horizontal="right"/>
    </xf>
    <xf numFmtId="177" fontId="15" fillId="0" borderId="4" xfId="0" applyNumberFormat="1" applyFont="1" applyFill="1" applyBorder="1" applyAlignment="1" quotePrefix="1">
      <alignment horizontal="right"/>
    </xf>
    <xf numFmtId="179" fontId="15" fillId="0" borderId="4" xfId="0" applyNumberFormat="1" applyFont="1" applyFill="1" applyBorder="1" applyAlignment="1">
      <alignment horizontal="right"/>
    </xf>
    <xf numFmtId="179" fontId="14" fillId="0" borderId="3" xfId="0" applyNumberFormat="1" applyFont="1" applyFill="1" applyBorder="1" applyAlignment="1" quotePrefix="1">
      <alignment horizontal="right"/>
    </xf>
    <xf numFmtId="0" fontId="14" fillId="0" borderId="0" xfId="21" applyFont="1" applyBorder="1" applyAlignment="1">
      <alignment vertical="center"/>
      <protection/>
    </xf>
    <xf numFmtId="0" fontId="14" fillId="0" borderId="0" xfId="21" applyFont="1" applyAlignment="1">
      <alignment vertical="center"/>
      <protection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221" fontId="1" fillId="0" borderId="3" xfId="0" applyNumberFormat="1" applyFont="1" applyBorder="1" applyAlignment="1">
      <alignment horizontal="right" vertical="center"/>
    </xf>
    <xf numFmtId="221" fontId="1" fillId="0" borderId="7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21" fillId="0" borderId="0" xfId="21" applyFont="1" applyFill="1" applyAlignment="1">
      <alignment vertical="center"/>
      <protection/>
    </xf>
    <xf numFmtId="220" fontId="1" fillId="0" borderId="0" xfId="0" applyNumberFormat="1" applyFont="1" applyFill="1" applyAlignment="1">
      <alignment horizontal="right"/>
    </xf>
    <xf numFmtId="0" fontId="17" fillId="0" borderId="0" xfId="21" applyFont="1" applyAlignment="1">
      <alignment horizontal="left" vertical="center"/>
      <protection/>
    </xf>
    <xf numFmtId="0" fontId="17" fillId="0" borderId="10" xfId="21" applyFont="1" applyBorder="1" applyAlignment="1">
      <alignment horizontal="left" vertical="center"/>
      <protection/>
    </xf>
    <xf numFmtId="0" fontId="14" fillId="0" borderId="1" xfId="21" applyFont="1" applyBorder="1" applyAlignment="1">
      <alignment vertical="center"/>
      <protection/>
    </xf>
    <xf numFmtId="221" fontId="1" fillId="0" borderId="5" xfId="0" applyNumberFormat="1" applyFont="1" applyBorder="1" applyAlignment="1">
      <alignment horizontal="right" vertical="center"/>
    </xf>
    <xf numFmtId="195" fontId="15" fillId="0" borderId="4" xfId="21" applyNumberFormat="1" applyFont="1" applyBorder="1" applyAlignment="1">
      <alignment vertical="center"/>
      <protection/>
    </xf>
    <xf numFmtId="207" fontId="15" fillId="0" borderId="4" xfId="21" applyNumberFormat="1" applyFont="1" applyBorder="1" applyAlignment="1">
      <alignment vertical="center"/>
      <protection/>
    </xf>
    <xf numFmtId="207" fontId="15" fillId="0" borderId="11" xfId="21" applyNumberFormat="1" applyFont="1" applyBorder="1" applyAlignment="1">
      <alignment vertical="center"/>
      <protection/>
    </xf>
    <xf numFmtId="0" fontId="15" fillId="0" borderId="10" xfId="21" applyFont="1" applyBorder="1" applyAlignment="1">
      <alignment horizontal="right" vertical="center"/>
      <protection/>
    </xf>
    <xf numFmtId="221" fontId="1" fillId="0" borderId="6" xfId="0" applyNumberFormat="1" applyFont="1" applyBorder="1" applyAlignment="1">
      <alignment horizontal="right" vertical="center"/>
    </xf>
    <xf numFmtId="176" fontId="0" fillId="0" borderId="6" xfId="0" applyNumberFormat="1" applyFont="1" applyBorder="1" applyAlignment="1">
      <alignment horizontal="center" vertical="center"/>
    </xf>
    <xf numFmtId="180" fontId="0" fillId="0" borderId="0" xfId="0" applyNumberFormat="1" applyFont="1" applyFill="1" applyBorder="1" applyAlignment="1" quotePrefix="1">
      <alignment horizontal="right"/>
    </xf>
    <xf numFmtId="0" fontId="15" fillId="0" borderId="7" xfId="0" applyFont="1" applyFill="1" applyBorder="1" applyAlignment="1">
      <alignment horizontal="distributed"/>
    </xf>
    <xf numFmtId="0" fontId="6" fillId="0" borderId="9" xfId="0" applyFont="1" applyBorder="1" applyAlignment="1">
      <alignment/>
    </xf>
    <xf numFmtId="179" fontId="14" fillId="0" borderId="8" xfId="0" applyNumberFormat="1" applyFont="1" applyFill="1" applyBorder="1" applyAlignment="1" quotePrefix="1">
      <alignment horizontal="right"/>
    </xf>
    <xf numFmtId="0" fontId="9" fillId="0" borderId="0" xfId="0" applyFont="1" applyFill="1" applyBorder="1" applyAlignment="1">
      <alignment/>
    </xf>
    <xf numFmtId="179" fontId="15" fillId="0" borderId="8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distributed"/>
    </xf>
    <xf numFmtId="179" fontId="15" fillId="0" borderId="8" xfId="0" applyNumberFormat="1" applyFont="1" applyFill="1" applyBorder="1" applyAlignment="1" quotePrefix="1">
      <alignment horizontal="right"/>
    </xf>
    <xf numFmtId="179" fontId="15" fillId="0" borderId="4" xfId="0" applyNumberFormat="1" applyFont="1" applyFill="1" applyBorder="1" applyAlignment="1" quotePrefix="1">
      <alignment horizontal="right"/>
    </xf>
    <xf numFmtId="176" fontId="0" fillId="0" borderId="2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7" fontId="12" fillId="0" borderId="13" xfId="0" applyNumberFormat="1" applyFont="1" applyFill="1" applyBorder="1" applyAlignment="1" quotePrefix="1">
      <alignment horizontal="right"/>
    </xf>
    <xf numFmtId="177" fontId="0" fillId="0" borderId="13" xfId="0" applyNumberFormat="1" applyFont="1" applyFill="1" applyBorder="1" applyAlignment="1" quotePrefix="1">
      <alignment horizontal="right"/>
    </xf>
    <xf numFmtId="177" fontId="0" fillId="0" borderId="14" xfId="0" applyNumberFormat="1" applyFont="1" applyFill="1" applyBorder="1" applyAlignment="1" quotePrefix="1">
      <alignment horizontal="right"/>
    </xf>
    <xf numFmtId="179" fontId="12" fillId="0" borderId="7" xfId="0" applyNumberFormat="1" applyFont="1" applyFill="1" applyBorder="1" applyAlignment="1" quotePrefix="1">
      <alignment horizontal="right"/>
    </xf>
    <xf numFmtId="179" fontId="0" fillId="0" borderId="7" xfId="0" applyNumberFormat="1" applyFont="1" applyFill="1" applyBorder="1" applyAlignment="1" quotePrefix="1">
      <alignment horizontal="right"/>
    </xf>
    <xf numFmtId="179" fontId="0" fillId="0" borderId="1" xfId="0" applyNumberFormat="1" applyFont="1" applyFill="1" applyBorder="1" applyAlignment="1">
      <alignment horizontal="right"/>
    </xf>
    <xf numFmtId="179" fontId="4" fillId="0" borderId="10" xfId="0" applyNumberFormat="1" applyFont="1" applyBorder="1" applyAlignment="1">
      <alignment horizontal="centerContinuous" vertical="center"/>
    </xf>
    <xf numFmtId="176" fontId="4" fillId="0" borderId="10" xfId="0" applyNumberFormat="1" applyFont="1" applyBorder="1" applyAlignment="1">
      <alignment horizontal="centerContinuous" vertical="center"/>
    </xf>
    <xf numFmtId="176" fontId="0" fillId="0" borderId="15" xfId="0" applyNumberFormat="1" applyFont="1" applyBorder="1" applyAlignment="1">
      <alignment horizontal="center" vertical="center"/>
    </xf>
    <xf numFmtId="195" fontId="23" fillId="0" borderId="5" xfId="21" applyNumberFormat="1" applyFont="1" applyBorder="1" applyAlignment="1">
      <alignment vertical="center"/>
      <protection/>
    </xf>
    <xf numFmtId="0" fontId="23" fillId="0" borderId="16" xfId="21" applyFont="1" applyBorder="1" applyAlignment="1">
      <alignment horizontal="right" vertical="center"/>
      <protection/>
    </xf>
    <xf numFmtId="0" fontId="23" fillId="0" borderId="17" xfId="21" applyFont="1" applyBorder="1" applyAlignment="1">
      <alignment horizontal="left" vertical="center"/>
      <protection/>
    </xf>
    <xf numFmtId="177" fontId="23" fillId="0" borderId="3" xfId="0" applyNumberFormat="1" applyFont="1" applyFill="1" applyBorder="1" applyAlignment="1" quotePrefix="1">
      <alignment horizontal="right"/>
    </xf>
    <xf numFmtId="179" fontId="23" fillId="0" borderId="3" xfId="0" applyNumberFormat="1" applyFont="1" applyFill="1" applyBorder="1" applyAlignment="1" quotePrefix="1">
      <alignment horizontal="right"/>
    </xf>
    <xf numFmtId="176" fontId="23" fillId="0" borderId="3" xfId="0" applyNumberFormat="1" applyFont="1" applyFill="1" applyBorder="1" applyAlignment="1" quotePrefix="1">
      <alignment horizontal="right"/>
    </xf>
    <xf numFmtId="179" fontId="23" fillId="0" borderId="8" xfId="0" applyNumberFormat="1" applyFont="1" applyFill="1" applyBorder="1" applyAlignment="1" quotePrefix="1">
      <alignment horizontal="right"/>
    </xf>
    <xf numFmtId="177" fontId="23" fillId="0" borderId="3" xfId="0" applyNumberFormat="1" applyFont="1" applyFill="1" applyBorder="1" applyAlignment="1">
      <alignment horizontal="right"/>
    </xf>
    <xf numFmtId="176" fontId="0" fillId="0" borderId="18" xfId="0" applyNumberFormat="1" applyFont="1" applyBorder="1" applyAlignment="1">
      <alignment horizontal="center" vertical="center"/>
    </xf>
    <xf numFmtId="178" fontId="0" fillId="0" borderId="8" xfId="0" applyNumberFormat="1" applyFont="1" applyFill="1" applyBorder="1" applyAlignment="1">
      <alignment horizontal="right"/>
    </xf>
    <xf numFmtId="178" fontId="0" fillId="0" borderId="8" xfId="0" applyNumberFormat="1" applyFont="1" applyFill="1" applyBorder="1" applyAlignment="1" quotePrefix="1">
      <alignment horizontal="right"/>
    </xf>
    <xf numFmtId="178" fontId="12" fillId="0" borderId="8" xfId="0" applyNumberFormat="1" applyFont="1" applyFill="1" applyBorder="1" applyAlignment="1" quotePrefix="1">
      <alignment horizontal="right"/>
    </xf>
    <xf numFmtId="177" fontId="23" fillId="0" borderId="13" xfId="0" applyNumberFormat="1" applyFont="1" applyFill="1" applyBorder="1" applyAlignment="1" quotePrefix="1">
      <alignment horizontal="right"/>
    </xf>
    <xf numFmtId="179" fontId="23" fillId="0" borderId="7" xfId="0" applyNumberFormat="1" applyFont="1" applyFill="1" applyBorder="1" applyAlignment="1" quotePrefix="1">
      <alignment horizontal="right"/>
    </xf>
    <xf numFmtId="178" fontId="23" fillId="0" borderId="2" xfId="0" applyNumberFormat="1" applyFont="1" applyFill="1" applyBorder="1" applyAlignment="1" quotePrefix="1">
      <alignment horizontal="right"/>
    </xf>
    <xf numFmtId="178" fontId="23" fillId="0" borderId="18" xfId="0" applyNumberFormat="1" applyFont="1" applyFill="1" applyBorder="1" applyAlignment="1" quotePrefix="1">
      <alignment horizontal="right"/>
    </xf>
    <xf numFmtId="178" fontId="23" fillId="0" borderId="7" xfId="0" applyNumberFormat="1" applyFont="1" applyFill="1" applyBorder="1" applyAlignment="1" quotePrefix="1">
      <alignment horizontal="right"/>
    </xf>
    <xf numFmtId="178" fontId="23" fillId="0" borderId="3" xfId="0" applyNumberFormat="1" applyFont="1" applyFill="1" applyBorder="1" applyAlignment="1">
      <alignment horizontal="right"/>
    </xf>
    <xf numFmtId="221" fontId="25" fillId="0" borderId="8" xfId="0" applyNumberFormat="1" applyFont="1" applyBorder="1" applyAlignment="1">
      <alignment horizontal="right" vertical="center"/>
    </xf>
    <xf numFmtId="176" fontId="23" fillId="0" borderId="13" xfId="0" applyNumberFormat="1" applyFont="1" applyFill="1" applyBorder="1" applyAlignment="1" quotePrefix="1">
      <alignment horizontal="right"/>
    </xf>
    <xf numFmtId="176" fontId="23" fillId="0" borderId="7" xfId="0" applyNumberFormat="1" applyFont="1" applyFill="1" applyBorder="1" applyAlignment="1" quotePrefix="1">
      <alignment horizontal="right"/>
    </xf>
    <xf numFmtId="176" fontId="23" fillId="0" borderId="8" xfId="0" applyNumberFormat="1" applyFont="1" applyFill="1" applyBorder="1" applyAlignment="1" quotePrefix="1">
      <alignment horizontal="right"/>
    </xf>
    <xf numFmtId="221" fontId="24" fillId="0" borderId="8" xfId="0" applyNumberFormat="1" applyFont="1" applyBorder="1" applyAlignment="1">
      <alignment horizontal="right" vertical="center"/>
    </xf>
    <xf numFmtId="178" fontId="0" fillId="0" borderId="3" xfId="0" applyNumberFormat="1" applyFont="1" applyFill="1" applyBorder="1" applyAlignment="1" quotePrefix="1">
      <alignment horizontal="right"/>
    </xf>
    <xf numFmtId="176" fontId="0" fillId="0" borderId="3" xfId="0" applyNumberFormat="1" applyFont="1" applyFill="1" applyBorder="1" applyAlignment="1" quotePrefix="1">
      <alignment horizontal="right"/>
    </xf>
    <xf numFmtId="177" fontId="0" fillId="0" borderId="13" xfId="0" applyNumberFormat="1" applyFont="1" applyFill="1" applyBorder="1" applyAlignment="1" quotePrefix="1">
      <alignment horizontal="right"/>
    </xf>
    <xf numFmtId="179" fontId="0" fillId="0" borderId="7" xfId="0" applyNumberFormat="1" applyFont="1" applyFill="1" applyBorder="1" applyAlignment="1" quotePrefix="1">
      <alignment horizontal="right"/>
    </xf>
    <xf numFmtId="179" fontId="0" fillId="0" borderId="3" xfId="0" applyNumberFormat="1" applyFont="1" applyFill="1" applyBorder="1" applyAlignment="1" quotePrefix="1">
      <alignment horizontal="right"/>
    </xf>
    <xf numFmtId="178" fontId="0" fillId="0" borderId="7" xfId="0" applyNumberFormat="1" applyFont="1" applyFill="1" applyBorder="1" applyAlignment="1" quotePrefix="1">
      <alignment horizontal="right"/>
    </xf>
    <xf numFmtId="178" fontId="0" fillId="0" borderId="8" xfId="0" applyNumberFormat="1" applyFont="1" applyFill="1" applyBorder="1" applyAlignment="1" quotePrefix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78" fontId="10" fillId="0" borderId="0" xfId="0" applyNumberFormat="1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78" fontId="10" fillId="0" borderId="0" xfId="0" applyNumberFormat="1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221" fontId="24" fillId="0" borderId="11" xfId="0" applyNumberFormat="1" applyFont="1" applyBorder="1" applyAlignment="1">
      <alignment horizontal="right" vertical="center"/>
    </xf>
    <xf numFmtId="179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0" fontId="17" fillId="0" borderId="9" xfId="21" applyFont="1" applyBorder="1" applyAlignment="1">
      <alignment horizontal="left" vertical="center"/>
      <protection/>
    </xf>
    <xf numFmtId="0" fontId="6" fillId="0" borderId="0" xfId="0" applyFont="1" applyAlignment="1">
      <alignment horizontal="left"/>
    </xf>
    <xf numFmtId="178" fontId="15" fillId="0" borderId="10" xfId="0" applyNumberFormat="1" applyFont="1" applyBorder="1" applyAlignment="1">
      <alignment horizontal="right" vertical="center"/>
    </xf>
    <xf numFmtId="0" fontId="21" fillId="0" borderId="0" xfId="21" applyFont="1" applyFill="1" applyBorder="1" applyAlignment="1">
      <alignment vertical="center"/>
      <protection/>
    </xf>
    <xf numFmtId="221" fontId="1" fillId="0" borderId="3" xfId="0" applyNumberFormat="1" applyFont="1" applyFill="1" applyBorder="1" applyAlignment="1" quotePrefix="1">
      <alignment horizontal="right" vertical="center"/>
    </xf>
    <xf numFmtId="221" fontId="1" fillId="0" borderId="7" xfId="0" applyNumberFormat="1" applyFont="1" applyFill="1" applyBorder="1" applyAlignment="1" quotePrefix="1">
      <alignment horizontal="right" vertical="center"/>
    </xf>
    <xf numFmtId="221" fontId="1" fillId="0" borderId="8" xfId="0" applyNumberFormat="1" applyFont="1" applyFill="1" applyBorder="1" applyAlignment="1" quotePrefix="1">
      <alignment horizontal="right" vertical="center"/>
    </xf>
    <xf numFmtId="0" fontId="26" fillId="0" borderId="7" xfId="0" applyFont="1" applyBorder="1" applyAlignment="1">
      <alignment horizontal="center" vertical="center"/>
    </xf>
    <xf numFmtId="221" fontId="26" fillId="0" borderId="3" xfId="0" applyNumberFormat="1" applyFont="1" applyBorder="1" applyAlignment="1">
      <alignment horizontal="right" vertical="center"/>
    </xf>
    <xf numFmtId="221" fontId="26" fillId="0" borderId="8" xfId="0" applyNumberFormat="1" applyFont="1" applyBorder="1" applyAlignment="1">
      <alignment horizontal="right" vertical="center"/>
    </xf>
    <xf numFmtId="221" fontId="26" fillId="0" borderId="7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horizontal="right" vertical="center"/>
    </xf>
    <xf numFmtId="0" fontId="26" fillId="0" borderId="1" xfId="0" applyFont="1" applyBorder="1" applyAlignment="1">
      <alignment horizontal="center" vertical="center"/>
    </xf>
    <xf numFmtId="221" fontId="26" fillId="0" borderId="4" xfId="0" applyNumberFormat="1" applyFont="1" applyBorder="1" applyAlignment="1">
      <alignment horizontal="right" vertical="center"/>
    </xf>
    <xf numFmtId="221" fontId="26" fillId="0" borderId="11" xfId="0" applyNumberFormat="1" applyFont="1" applyBorder="1" applyAlignment="1">
      <alignment horizontal="right" vertical="center"/>
    </xf>
    <xf numFmtId="221" fontId="26" fillId="0" borderId="1" xfId="0" applyNumberFormat="1" applyFont="1" applyBorder="1" applyAlignment="1">
      <alignment horizontal="right" vertical="center"/>
    </xf>
    <xf numFmtId="221" fontId="26" fillId="0" borderId="11" xfId="0" applyNumberFormat="1" applyFont="1" applyFill="1" applyBorder="1" applyAlignment="1">
      <alignment horizontal="right" vertical="center"/>
    </xf>
    <xf numFmtId="0" fontId="26" fillId="0" borderId="0" xfId="21" applyFont="1" applyFill="1" applyAlignment="1">
      <alignment vertical="center"/>
      <protection/>
    </xf>
    <xf numFmtId="0" fontId="26" fillId="0" borderId="0" xfId="0" applyFont="1" applyBorder="1" applyAlignment="1">
      <alignment/>
    </xf>
    <xf numFmtId="220" fontId="26" fillId="0" borderId="0" xfId="0" applyNumberFormat="1" applyFont="1" applyFill="1" applyAlignment="1">
      <alignment horizontal="right"/>
    </xf>
    <xf numFmtId="0" fontId="26" fillId="0" borderId="9" xfId="0" applyFont="1" applyBorder="1" applyAlignment="1">
      <alignment/>
    </xf>
    <xf numFmtId="0" fontId="26" fillId="0" borderId="0" xfId="0" applyFont="1" applyAlignment="1">
      <alignment/>
    </xf>
    <xf numFmtId="0" fontId="26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80" fontId="26" fillId="0" borderId="5" xfId="0" applyNumberFormat="1" applyFont="1" applyFill="1" applyBorder="1" applyAlignment="1">
      <alignment horizontal="center" vertical="center"/>
    </xf>
    <xf numFmtId="211" fontId="26" fillId="0" borderId="6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distributed"/>
    </xf>
    <xf numFmtId="178" fontId="10" fillId="0" borderId="0" xfId="0" applyNumberFormat="1" applyFont="1" applyAlignment="1">
      <alignment horizontal="left" vertical="center"/>
    </xf>
    <xf numFmtId="221" fontId="1" fillId="0" borderId="2" xfId="0" applyNumberFormat="1" applyFont="1" applyFill="1" applyBorder="1" applyAlignment="1" quotePrefix="1">
      <alignment horizontal="right" vertical="center"/>
    </xf>
    <xf numFmtId="0" fontId="1" fillId="0" borderId="10" xfId="0" applyFont="1" applyBorder="1" applyAlignment="1">
      <alignment/>
    </xf>
    <xf numFmtId="0" fontId="16" fillId="0" borderId="0" xfId="21" applyFont="1" applyAlignment="1">
      <alignment horizontal="center" vertical="center"/>
      <protection/>
    </xf>
    <xf numFmtId="0" fontId="15" fillId="0" borderId="10" xfId="0" applyFont="1" applyBorder="1" applyAlignment="1">
      <alignment horizontal="left" vertical="center"/>
    </xf>
    <xf numFmtId="0" fontId="15" fillId="0" borderId="0" xfId="0" applyFont="1" applyFill="1" applyAlignment="1">
      <alignment horizontal="distributed"/>
    </xf>
    <xf numFmtId="0" fontId="15" fillId="0" borderId="7" xfId="0" applyFont="1" applyFill="1" applyBorder="1" applyAlignment="1">
      <alignment horizontal="distributed"/>
    </xf>
    <xf numFmtId="0" fontId="15" fillId="0" borderId="10" xfId="0" applyFont="1" applyBorder="1" applyAlignment="1">
      <alignment horizontal="distributed"/>
    </xf>
    <xf numFmtId="0" fontId="17" fillId="0" borderId="9" xfId="21" applyFont="1" applyBorder="1" applyAlignment="1">
      <alignment horizontal="left" vertical="center" wrapText="1"/>
      <protection/>
    </xf>
    <xf numFmtId="0" fontId="6" fillId="0" borderId="0" xfId="0" applyFont="1" applyAlignment="1">
      <alignment horizontal="left" vertical="center"/>
    </xf>
    <xf numFmtId="0" fontId="17" fillId="0" borderId="0" xfId="21" applyFont="1" applyAlignment="1">
      <alignment horizontal="left" vertical="center"/>
      <protection/>
    </xf>
    <xf numFmtId="0" fontId="15" fillId="0" borderId="9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/>
      <protection/>
    </xf>
    <xf numFmtId="0" fontId="15" fillId="0" borderId="10" xfId="21" applyFont="1" applyBorder="1" applyAlignment="1">
      <alignment horizontal="center" vertical="center"/>
      <protection/>
    </xf>
    <xf numFmtId="0" fontId="15" fillId="0" borderId="1" xfId="21" applyFont="1" applyBorder="1" applyAlignment="1">
      <alignment horizontal="center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5" fillId="0" borderId="6" xfId="21" applyFont="1" applyBorder="1" applyAlignment="1">
      <alignment horizontal="distributed" vertical="center"/>
      <protection/>
    </xf>
    <xf numFmtId="0" fontId="17" fillId="0" borderId="10" xfId="21" applyFont="1" applyBorder="1" applyAlignment="1">
      <alignment horizontal="left" wrapText="1"/>
      <protection/>
    </xf>
    <xf numFmtId="178" fontId="7" fillId="0" borderId="10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8" fontId="0" fillId="0" borderId="2" xfId="0" applyNumberFormat="1" applyFont="1" applyBorder="1" applyAlignment="1">
      <alignment horizontal="center" vertical="center"/>
    </xf>
    <xf numFmtId="178" fontId="0" fillId="0" borderId="18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distributed"/>
    </xf>
    <xf numFmtId="0" fontId="23" fillId="0" borderId="0" xfId="0" applyFont="1" applyFill="1" applyBorder="1" applyAlignment="1">
      <alignment horizontal="center"/>
    </xf>
    <xf numFmtId="0" fontId="17" fillId="0" borderId="9" xfId="21" applyFont="1" applyBorder="1" applyAlignment="1">
      <alignment horizontal="left" vertical="center"/>
      <protection/>
    </xf>
    <xf numFmtId="0" fontId="17" fillId="0" borderId="0" xfId="21" applyFont="1" applyBorder="1" applyAlignment="1">
      <alignment horizontal="left" vertical="center"/>
      <protection/>
    </xf>
    <xf numFmtId="0" fontId="15" fillId="0" borderId="10" xfId="0" applyFont="1" applyBorder="1" applyAlignment="1">
      <alignment horizontal="left"/>
    </xf>
    <xf numFmtId="178" fontId="15" fillId="0" borderId="10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7" fillId="0" borderId="10" xfId="0" applyFont="1" applyBorder="1" applyAlignment="1">
      <alignment horizontal="distributed"/>
    </xf>
    <xf numFmtId="0" fontId="17" fillId="0" borderId="1" xfId="0" applyFont="1" applyBorder="1" applyAlignment="1">
      <alignment horizontal="distributed"/>
    </xf>
    <xf numFmtId="0" fontId="0" fillId="0" borderId="0" xfId="0" applyFont="1" applyFill="1" applyAlignment="1">
      <alignment horizontal="distributed"/>
    </xf>
    <xf numFmtId="0" fontId="0" fillId="0" borderId="7" xfId="0" applyFont="1" applyFill="1" applyBorder="1" applyAlignment="1">
      <alignment horizontal="distributed"/>
    </xf>
    <xf numFmtId="0" fontId="17" fillId="0" borderId="0" xfId="0" applyFont="1" applyFill="1" applyAlignment="1">
      <alignment horizontal="distributed"/>
    </xf>
    <xf numFmtId="0" fontId="22" fillId="0" borderId="7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Alignment="1">
      <alignment shrinkToFit="1"/>
    </xf>
    <xf numFmtId="0" fontId="0" fillId="0" borderId="7" xfId="0" applyFont="1" applyFill="1" applyBorder="1" applyAlignment="1">
      <alignment shrinkToFit="1"/>
    </xf>
    <xf numFmtId="0" fontId="6" fillId="0" borderId="0" xfId="0" applyFont="1" applyFill="1" applyAlignment="1">
      <alignment horizontal="distributed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Fill="1" applyAlignment="1">
      <alignment horizontal="distributed" shrinkToFit="1"/>
    </xf>
    <xf numFmtId="0" fontId="0" fillId="0" borderId="7" xfId="0" applyFont="1" applyFill="1" applyBorder="1" applyAlignment="1">
      <alignment horizontal="distributed" shrinkToFit="1"/>
    </xf>
    <xf numFmtId="0" fontId="26" fillId="0" borderId="5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0" fontId="21" fillId="0" borderId="0" xfId="21" applyFont="1" applyFill="1" applyAlignment="1">
      <alignment horizontal="left" vertical="center"/>
      <protection/>
    </xf>
    <xf numFmtId="0" fontId="21" fillId="0" borderId="0" xfId="21" applyFont="1" applyFill="1" applyAlignment="1">
      <alignment horizontal="right" vertical="center"/>
      <protection/>
    </xf>
    <xf numFmtId="0" fontId="1" fillId="0" borderId="10" xfId="0" applyFont="1" applyBorder="1" applyAlignment="1">
      <alignment horizontal="right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11.875" style="0" customWidth="1"/>
    <col min="2" max="2" width="10.25390625" style="0" customWidth="1"/>
    <col min="3" max="6" width="14.25390625" style="0" customWidth="1"/>
  </cols>
  <sheetData>
    <row r="1" spans="1:6" s="63" customFormat="1" ht="21" customHeight="1">
      <c r="A1" s="231" t="s">
        <v>28</v>
      </c>
      <c r="B1" s="231"/>
      <c r="C1" s="231"/>
      <c r="D1" s="231"/>
      <c r="E1" s="231"/>
      <c r="F1" s="231"/>
    </row>
    <row r="2" spans="1:6" s="64" customFormat="1" ht="14.25" customHeight="1">
      <c r="A2" s="116" t="s">
        <v>64</v>
      </c>
      <c r="B2" s="116"/>
      <c r="C2" s="115"/>
      <c r="F2" s="65" t="s">
        <v>29</v>
      </c>
    </row>
    <row r="3" spans="1:6" s="67" customFormat="1" ht="21.75" customHeight="1">
      <c r="A3" s="239" t="s">
        <v>30</v>
      </c>
      <c r="B3" s="240"/>
      <c r="C3" s="243" t="s">
        <v>31</v>
      </c>
      <c r="D3" s="243"/>
      <c r="E3" s="243" t="s">
        <v>32</v>
      </c>
      <c r="F3" s="244"/>
    </row>
    <row r="4" spans="1:6" s="67" customFormat="1" ht="21.75" customHeight="1">
      <c r="A4" s="241"/>
      <c r="B4" s="242"/>
      <c r="C4" s="66" t="s">
        <v>33</v>
      </c>
      <c r="D4" s="66" t="s">
        <v>34</v>
      </c>
      <c r="E4" s="66" t="s">
        <v>33</v>
      </c>
      <c r="F4" s="62" t="s">
        <v>34</v>
      </c>
    </row>
    <row r="5" spans="1:7" s="67" customFormat="1" ht="21.75" customHeight="1">
      <c r="A5" s="74" t="s">
        <v>35</v>
      </c>
      <c r="B5" s="68" t="s">
        <v>36</v>
      </c>
      <c r="C5" s="69">
        <v>5736</v>
      </c>
      <c r="D5" s="70">
        <v>100</v>
      </c>
      <c r="E5" s="69">
        <v>47511</v>
      </c>
      <c r="F5" s="71">
        <v>100</v>
      </c>
      <c r="G5" s="72"/>
    </row>
    <row r="6" spans="1:7" s="67" customFormat="1" ht="21.75" customHeight="1">
      <c r="A6" s="72">
        <v>16</v>
      </c>
      <c r="B6" s="73"/>
      <c r="C6" s="69">
        <v>5169</v>
      </c>
      <c r="D6" s="70">
        <f>C6/C5%</f>
        <v>90.11506276150628</v>
      </c>
      <c r="E6" s="69">
        <v>40830</v>
      </c>
      <c r="F6" s="71">
        <v>85.93799330681315</v>
      </c>
      <c r="G6" s="72"/>
    </row>
    <row r="7" spans="1:7" s="105" customFormat="1" ht="21.75" customHeight="1">
      <c r="A7" s="122">
        <v>18</v>
      </c>
      <c r="B7" s="117"/>
      <c r="C7" s="119">
        <v>5264</v>
      </c>
      <c r="D7" s="120">
        <f>C7/C5*100</f>
        <v>91.77126917712691</v>
      </c>
      <c r="E7" s="119">
        <v>46040</v>
      </c>
      <c r="F7" s="121">
        <f>E7/E5*100</f>
        <v>96.90387489213025</v>
      </c>
      <c r="G7" s="104"/>
    </row>
    <row r="8" spans="1:4" s="64" customFormat="1" ht="19.5" customHeight="1">
      <c r="A8" s="238" t="s">
        <v>63</v>
      </c>
      <c r="B8" s="238"/>
      <c r="C8" s="238"/>
      <c r="D8" s="238"/>
    </row>
    <row r="9" spans="1:6" s="64" customFormat="1" ht="19.5" customHeight="1">
      <c r="A9" s="245" t="s">
        <v>125</v>
      </c>
      <c r="B9" s="245"/>
      <c r="C9" s="245"/>
      <c r="D9" s="245"/>
      <c r="F9" s="65" t="s">
        <v>65</v>
      </c>
    </row>
    <row r="10" spans="1:6" s="67" customFormat="1" ht="21.75" customHeight="1">
      <c r="A10" s="239" t="s">
        <v>30</v>
      </c>
      <c r="B10" s="240"/>
      <c r="C10" s="243" t="s">
        <v>31</v>
      </c>
      <c r="D10" s="243"/>
      <c r="E10" s="243" t="s">
        <v>32</v>
      </c>
      <c r="F10" s="244"/>
    </row>
    <row r="11" spans="1:6" s="67" customFormat="1" ht="21.75" customHeight="1">
      <c r="A11" s="241"/>
      <c r="B11" s="242"/>
      <c r="C11" s="66" t="s">
        <v>33</v>
      </c>
      <c r="D11" s="66" t="s">
        <v>34</v>
      </c>
      <c r="E11" s="66" t="s">
        <v>33</v>
      </c>
      <c r="F11" s="62" t="s">
        <v>34</v>
      </c>
    </row>
    <row r="12" spans="1:7" s="67" customFormat="1" ht="21.75" customHeight="1">
      <c r="A12" s="149" t="s">
        <v>119</v>
      </c>
      <c r="B12" s="150" t="s">
        <v>36</v>
      </c>
      <c r="C12" s="148">
        <v>5429</v>
      </c>
      <c r="D12" s="118" t="s">
        <v>18</v>
      </c>
      <c r="E12" s="148">
        <v>48614</v>
      </c>
      <c r="F12" s="123" t="s">
        <v>18</v>
      </c>
      <c r="G12" s="72"/>
    </row>
    <row r="13" spans="1:6" s="64" customFormat="1" ht="24" customHeight="1">
      <c r="A13" s="236" t="s">
        <v>123</v>
      </c>
      <c r="B13" s="236"/>
      <c r="C13" s="236"/>
      <c r="D13" s="236"/>
      <c r="E13" s="236"/>
      <c r="F13" s="236"/>
    </row>
    <row r="14" spans="1:6" ht="12" customHeight="1">
      <c r="A14" s="237" t="s">
        <v>121</v>
      </c>
      <c r="B14" s="237"/>
      <c r="C14" s="237"/>
      <c r="D14" s="237"/>
      <c r="E14" s="237"/>
      <c r="F14" s="237"/>
    </row>
  </sheetData>
  <mergeCells count="11">
    <mergeCell ref="A1:F1"/>
    <mergeCell ref="A3:B4"/>
    <mergeCell ref="C3:D3"/>
    <mergeCell ref="E3:F3"/>
    <mergeCell ref="A13:F13"/>
    <mergeCell ref="A14:F14"/>
    <mergeCell ref="A8:D8"/>
    <mergeCell ref="A10:B11"/>
    <mergeCell ref="C10:D10"/>
    <mergeCell ref="E10:F10"/>
    <mergeCell ref="A9:D9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SheetLayoutView="100" workbookViewId="0" topLeftCell="G18">
      <selection activeCell="K25" sqref="K25"/>
    </sheetView>
  </sheetViews>
  <sheetFormatPr defaultColWidth="9.00390625" defaultRowHeight="12.75"/>
  <cols>
    <col min="1" max="5" width="0" style="22" hidden="1" customWidth="1"/>
    <col min="6" max="6" width="11.125" style="22" hidden="1" customWidth="1"/>
    <col min="7" max="7" width="2.875" style="188" customWidth="1"/>
    <col min="8" max="8" width="17.125" style="22" customWidth="1"/>
    <col min="9" max="9" width="11.125" style="22" customWidth="1"/>
    <col min="10" max="15" width="13.75390625" style="22" customWidth="1"/>
    <col min="16" max="16" width="1.75390625" style="22" customWidth="1"/>
    <col min="17" max="16384" width="9.125" style="22" customWidth="1"/>
  </cols>
  <sheetData>
    <row r="1" spans="1:15" s="20" customFormat="1" ht="12.75" hidden="1">
      <c r="A1" s="19"/>
      <c r="B1" s="19"/>
      <c r="C1" s="19"/>
      <c r="D1" s="19"/>
      <c r="E1" s="19"/>
      <c r="G1" s="178"/>
      <c r="J1" s="15">
        <v>1</v>
      </c>
      <c r="K1" s="18">
        <v>2</v>
      </c>
      <c r="L1" s="17">
        <v>23</v>
      </c>
      <c r="M1" s="15">
        <v>24</v>
      </c>
      <c r="N1" s="16">
        <v>39</v>
      </c>
      <c r="O1" s="16">
        <v>40</v>
      </c>
    </row>
    <row r="2" spans="1:16" s="2" customFormat="1" ht="15" customHeight="1" hidden="1">
      <c r="A2" s="1"/>
      <c r="B2" s="1"/>
      <c r="C2" s="1"/>
      <c r="D2" s="1"/>
      <c r="E2" s="1"/>
      <c r="G2" s="179"/>
      <c r="J2" s="3">
        <v>1</v>
      </c>
      <c r="K2" s="4">
        <v>2</v>
      </c>
      <c r="L2" s="6">
        <v>23</v>
      </c>
      <c r="M2" s="3">
        <v>24</v>
      </c>
      <c r="N2" s="5">
        <v>39</v>
      </c>
      <c r="O2" s="5">
        <v>40</v>
      </c>
      <c r="P2" s="7"/>
    </row>
    <row r="3" spans="6:15" s="45" customFormat="1" ht="17.25" customHeight="1">
      <c r="F3" s="46"/>
      <c r="G3" s="189"/>
      <c r="H3" s="228" t="s">
        <v>27</v>
      </c>
      <c r="I3" s="228"/>
      <c r="J3" s="228"/>
      <c r="K3" s="228"/>
      <c r="L3" s="228"/>
      <c r="M3" s="228"/>
      <c r="N3" s="228"/>
      <c r="O3" s="228"/>
    </row>
    <row r="4" spans="6:16" s="8" customFormat="1" ht="20.25" customHeight="1">
      <c r="F4" s="10"/>
      <c r="G4" s="232" t="s">
        <v>145</v>
      </c>
      <c r="H4" s="232"/>
      <c r="I4" s="24"/>
      <c r="J4" s="26"/>
      <c r="K4" s="25"/>
      <c r="L4" s="28"/>
      <c r="M4" s="28"/>
      <c r="N4" s="199" t="s">
        <v>118</v>
      </c>
      <c r="O4" s="246"/>
      <c r="P4" s="29"/>
    </row>
    <row r="5" spans="6:15" s="2" customFormat="1" ht="21.75" customHeight="1">
      <c r="F5" s="9"/>
      <c r="G5" s="251" t="s">
        <v>21</v>
      </c>
      <c r="H5" s="251"/>
      <c r="I5" s="252"/>
      <c r="J5" s="247" t="s">
        <v>7</v>
      </c>
      <c r="K5" s="248"/>
      <c r="L5" s="32" t="s">
        <v>26</v>
      </c>
      <c r="M5" s="32"/>
      <c r="N5" s="249" t="s">
        <v>0</v>
      </c>
      <c r="O5" s="250"/>
    </row>
    <row r="6" spans="6:17" s="2" customFormat="1" ht="21.75" customHeight="1">
      <c r="F6" s="9"/>
      <c r="G6" s="253"/>
      <c r="H6" s="253"/>
      <c r="I6" s="254"/>
      <c r="J6" s="40" t="s">
        <v>1</v>
      </c>
      <c r="K6" s="40" t="s">
        <v>9</v>
      </c>
      <c r="L6" s="41" t="s">
        <v>8</v>
      </c>
      <c r="M6" s="42" t="s">
        <v>9</v>
      </c>
      <c r="N6" s="43" t="s">
        <v>1</v>
      </c>
      <c r="O6" s="44" t="s">
        <v>6</v>
      </c>
      <c r="P6" s="23"/>
      <c r="Q6" s="23"/>
    </row>
    <row r="7" spans="1:17" s="57" customFormat="1" ht="21.75" customHeight="1">
      <c r="A7" s="55" t="s">
        <v>15</v>
      </c>
      <c r="B7" s="55" t="s">
        <v>19</v>
      </c>
      <c r="C7" s="55" t="s">
        <v>16</v>
      </c>
      <c r="D7" s="55" t="s">
        <v>17</v>
      </c>
      <c r="E7" s="55"/>
      <c r="F7" s="56">
        <v>1</v>
      </c>
      <c r="G7" s="190"/>
      <c r="H7" s="256" t="s">
        <v>25</v>
      </c>
      <c r="I7" s="256"/>
      <c r="J7" s="151">
        <v>5429</v>
      </c>
      <c r="K7" s="151">
        <v>48614</v>
      </c>
      <c r="L7" s="152">
        <v>5269</v>
      </c>
      <c r="M7" s="153">
        <v>45572</v>
      </c>
      <c r="N7" s="152">
        <f>J7-SUM(L7)</f>
        <v>160</v>
      </c>
      <c r="O7" s="154">
        <f>K7-SUM(M7)</f>
        <v>3042</v>
      </c>
      <c r="P7" s="60"/>
      <c r="Q7" s="61"/>
    </row>
    <row r="8" spans="1:17" s="92" customFormat="1" ht="10.5" customHeight="1">
      <c r="A8" s="85"/>
      <c r="B8" s="85"/>
      <c r="C8" s="85"/>
      <c r="D8" s="85"/>
      <c r="E8" s="85"/>
      <c r="F8" s="86"/>
      <c r="G8" s="191"/>
      <c r="H8" s="87"/>
      <c r="I8" s="87"/>
      <c r="J8" s="88"/>
      <c r="K8" s="89"/>
      <c r="L8" s="78"/>
      <c r="M8" s="79"/>
      <c r="N8" s="103"/>
      <c r="O8" s="128"/>
      <c r="P8" s="90"/>
      <c r="Q8" s="91"/>
    </row>
    <row r="9" spans="1:17" s="57" customFormat="1" ht="21.75" customHeight="1">
      <c r="A9" s="55"/>
      <c r="B9" s="55"/>
      <c r="C9" s="55"/>
      <c r="D9" s="55"/>
      <c r="E9" s="55"/>
      <c r="F9" s="56"/>
      <c r="G9" s="190"/>
      <c r="H9" s="256" t="s">
        <v>22</v>
      </c>
      <c r="I9" s="256"/>
      <c r="J9" s="153">
        <v>36</v>
      </c>
      <c r="K9" s="155">
        <v>311</v>
      </c>
      <c r="L9" s="152">
        <v>34</v>
      </c>
      <c r="M9" s="153">
        <v>309</v>
      </c>
      <c r="N9" s="152">
        <f aca="true" t="shared" si="0" ref="N9:N32">J9-SUM(L9)</f>
        <v>2</v>
      </c>
      <c r="O9" s="154">
        <f aca="true" t="shared" si="1" ref="O9:O32">K9-SUM(M9)</f>
        <v>2</v>
      </c>
      <c r="P9" s="60"/>
      <c r="Q9" s="61"/>
    </row>
    <row r="10" spans="1:17" s="75" customFormat="1" ht="21.75" customHeight="1">
      <c r="A10" s="81" t="s">
        <v>15</v>
      </c>
      <c r="B10" s="81" t="s">
        <v>19</v>
      </c>
      <c r="C10" s="81" t="s">
        <v>16</v>
      </c>
      <c r="D10" s="81" t="s">
        <v>17</v>
      </c>
      <c r="E10" s="81"/>
      <c r="F10" s="82">
        <v>2</v>
      </c>
      <c r="G10" s="192"/>
      <c r="H10" s="255" t="s">
        <v>100</v>
      </c>
      <c r="I10" s="255"/>
      <c r="J10" s="79">
        <v>36</v>
      </c>
      <c r="K10" s="80">
        <v>311</v>
      </c>
      <c r="L10" s="78">
        <v>34</v>
      </c>
      <c r="M10" s="79">
        <v>309</v>
      </c>
      <c r="N10" s="78">
        <f t="shared" si="0"/>
        <v>2</v>
      </c>
      <c r="O10" s="135">
        <f t="shared" si="1"/>
        <v>2</v>
      </c>
      <c r="P10" s="83"/>
      <c r="Q10" s="84"/>
    </row>
    <row r="11" spans="1:17" s="75" customFormat="1" ht="10.5" customHeight="1">
      <c r="A11" s="81"/>
      <c r="B11" s="81"/>
      <c r="C11" s="81"/>
      <c r="D11" s="81"/>
      <c r="E11" s="81"/>
      <c r="F11" s="82"/>
      <c r="G11" s="192"/>
      <c r="H11" s="93"/>
      <c r="I11" s="93"/>
      <c r="J11" s="79"/>
      <c r="K11" s="80"/>
      <c r="L11" s="78"/>
      <c r="M11" s="79"/>
      <c r="N11" s="103"/>
      <c r="O11" s="128"/>
      <c r="P11" s="83"/>
      <c r="Q11" s="84"/>
    </row>
    <row r="12" spans="1:17" s="57" customFormat="1" ht="21.75" customHeight="1">
      <c r="A12" s="55"/>
      <c r="B12" s="55"/>
      <c r="C12" s="55"/>
      <c r="D12" s="55"/>
      <c r="E12" s="55"/>
      <c r="F12" s="56"/>
      <c r="G12" s="190"/>
      <c r="H12" s="256" t="s">
        <v>23</v>
      </c>
      <c r="I12" s="256"/>
      <c r="J12" s="153">
        <f>SUM(J13:J15)</f>
        <v>1679</v>
      </c>
      <c r="K12" s="153">
        <f>SUM(K13:K15)</f>
        <v>19035</v>
      </c>
      <c r="L12" s="152">
        <f>SUM(L13:L15)</f>
        <v>1678</v>
      </c>
      <c r="M12" s="153">
        <f>SUM(M13:M15)</f>
        <v>19033</v>
      </c>
      <c r="N12" s="152">
        <f t="shared" si="0"/>
        <v>1</v>
      </c>
      <c r="O12" s="154">
        <f t="shared" si="1"/>
        <v>2</v>
      </c>
      <c r="P12" s="60"/>
      <c r="Q12" s="61"/>
    </row>
    <row r="13" spans="1:17" s="75" customFormat="1" ht="21.75" customHeight="1">
      <c r="A13" s="81" t="s">
        <v>15</v>
      </c>
      <c r="B13" s="81" t="s">
        <v>19</v>
      </c>
      <c r="C13" s="81" t="s">
        <v>16</v>
      </c>
      <c r="D13" s="81" t="s">
        <v>17</v>
      </c>
      <c r="E13" s="81"/>
      <c r="F13" s="82">
        <v>4</v>
      </c>
      <c r="G13" s="184" t="s">
        <v>101</v>
      </c>
      <c r="H13" s="255" t="s">
        <v>68</v>
      </c>
      <c r="I13" s="255"/>
      <c r="J13" s="79">
        <v>14</v>
      </c>
      <c r="K13" s="80">
        <v>155</v>
      </c>
      <c r="L13" s="79">
        <v>14</v>
      </c>
      <c r="M13" s="80">
        <v>155</v>
      </c>
      <c r="N13" s="94" t="s">
        <v>18</v>
      </c>
      <c r="O13" s="130" t="s">
        <v>18</v>
      </c>
      <c r="P13" s="83"/>
      <c r="Q13" s="84"/>
    </row>
    <row r="14" spans="1:17" s="75" customFormat="1" ht="21.75" customHeight="1">
      <c r="A14" s="81" t="s">
        <v>15</v>
      </c>
      <c r="B14" s="81" t="s">
        <v>19</v>
      </c>
      <c r="C14" s="81" t="s">
        <v>16</v>
      </c>
      <c r="D14" s="81" t="s">
        <v>17</v>
      </c>
      <c r="E14" s="81"/>
      <c r="F14" s="82">
        <v>5</v>
      </c>
      <c r="G14" s="184" t="s">
        <v>102</v>
      </c>
      <c r="H14" s="255" t="s">
        <v>10</v>
      </c>
      <c r="I14" s="255"/>
      <c r="J14" s="79">
        <v>722</v>
      </c>
      <c r="K14" s="80">
        <v>3750</v>
      </c>
      <c r="L14" s="79">
        <v>722</v>
      </c>
      <c r="M14" s="80">
        <v>3750</v>
      </c>
      <c r="N14" s="94" t="s">
        <v>18</v>
      </c>
      <c r="O14" s="130" t="s">
        <v>18</v>
      </c>
      <c r="P14" s="83"/>
      <c r="Q14" s="84"/>
    </row>
    <row r="15" spans="1:17" s="75" customFormat="1" ht="21.75" customHeight="1">
      <c r="A15" s="81" t="s">
        <v>15</v>
      </c>
      <c r="B15" s="81" t="s">
        <v>19</v>
      </c>
      <c r="C15" s="81" t="s">
        <v>16</v>
      </c>
      <c r="D15" s="81" t="s">
        <v>17</v>
      </c>
      <c r="E15" s="81"/>
      <c r="F15" s="82">
        <v>6</v>
      </c>
      <c r="G15" s="184" t="s">
        <v>103</v>
      </c>
      <c r="H15" s="255" t="s">
        <v>11</v>
      </c>
      <c r="I15" s="255"/>
      <c r="J15" s="79">
        <v>943</v>
      </c>
      <c r="K15" s="80">
        <v>15130</v>
      </c>
      <c r="L15" s="78">
        <v>942</v>
      </c>
      <c r="M15" s="79">
        <v>15128</v>
      </c>
      <c r="N15" s="78">
        <f t="shared" si="0"/>
        <v>1</v>
      </c>
      <c r="O15" s="135">
        <f t="shared" si="1"/>
        <v>2</v>
      </c>
      <c r="P15" s="83"/>
      <c r="Q15" s="84"/>
    </row>
    <row r="16" spans="1:17" s="75" customFormat="1" ht="10.5" customHeight="1">
      <c r="A16" s="81"/>
      <c r="B16" s="81"/>
      <c r="C16" s="81"/>
      <c r="D16" s="81"/>
      <c r="E16" s="81"/>
      <c r="F16" s="82"/>
      <c r="G16" s="184"/>
      <c r="H16" s="93"/>
      <c r="I16" s="93"/>
      <c r="J16" s="79"/>
      <c r="K16" s="80"/>
      <c r="L16" s="78"/>
      <c r="M16" s="79"/>
      <c r="N16" s="103"/>
      <c r="O16" s="128"/>
      <c r="P16" s="83"/>
      <c r="Q16" s="84"/>
    </row>
    <row r="17" spans="1:17" s="57" customFormat="1" ht="21.75" customHeight="1">
      <c r="A17" s="55"/>
      <c r="B17" s="55"/>
      <c r="C17" s="55"/>
      <c r="D17" s="55"/>
      <c r="E17" s="55"/>
      <c r="F17" s="56"/>
      <c r="G17" s="186"/>
      <c r="H17" s="256" t="s">
        <v>24</v>
      </c>
      <c r="I17" s="256"/>
      <c r="J17" s="153">
        <f>SUM(J18:J32)</f>
        <v>3714</v>
      </c>
      <c r="K17" s="153">
        <f>SUM(K18:K32)</f>
        <v>29268</v>
      </c>
      <c r="L17" s="152">
        <f>SUM(L18:L32)</f>
        <v>3557</v>
      </c>
      <c r="M17" s="153">
        <f>SUM(M18:M32)</f>
        <v>26230</v>
      </c>
      <c r="N17" s="152">
        <f t="shared" si="0"/>
        <v>157</v>
      </c>
      <c r="O17" s="154">
        <f t="shared" si="1"/>
        <v>3038</v>
      </c>
      <c r="P17" s="60"/>
      <c r="Q17" s="61"/>
    </row>
    <row r="18" spans="1:17" s="75" customFormat="1" ht="21.75" customHeight="1">
      <c r="A18" s="81" t="s">
        <v>15</v>
      </c>
      <c r="B18" s="81" t="s">
        <v>19</v>
      </c>
      <c r="C18" s="81" t="s">
        <v>16</v>
      </c>
      <c r="D18" s="81" t="s">
        <v>17</v>
      </c>
      <c r="E18" s="81"/>
      <c r="F18" s="96">
        <v>7</v>
      </c>
      <c r="G18" s="184" t="s">
        <v>81</v>
      </c>
      <c r="H18" s="233" t="s">
        <v>12</v>
      </c>
      <c r="I18" s="233"/>
      <c r="J18" s="79">
        <v>3</v>
      </c>
      <c r="K18" s="80">
        <v>85</v>
      </c>
      <c r="L18" s="78">
        <v>1</v>
      </c>
      <c r="M18" s="79">
        <v>23</v>
      </c>
      <c r="N18" s="78">
        <f t="shared" si="0"/>
        <v>2</v>
      </c>
      <c r="O18" s="135">
        <f t="shared" si="1"/>
        <v>62</v>
      </c>
      <c r="P18" s="83"/>
      <c r="Q18" s="84"/>
    </row>
    <row r="19" spans="1:16" s="75" customFormat="1" ht="21.75" customHeight="1">
      <c r="A19" s="81" t="s">
        <v>15</v>
      </c>
      <c r="B19" s="81" t="s">
        <v>19</v>
      </c>
      <c r="C19" s="81" t="s">
        <v>16</v>
      </c>
      <c r="D19" s="81" t="s">
        <v>17</v>
      </c>
      <c r="E19" s="81"/>
      <c r="F19" s="82">
        <v>8</v>
      </c>
      <c r="G19" s="184" t="s">
        <v>104</v>
      </c>
      <c r="H19" s="233" t="s">
        <v>13</v>
      </c>
      <c r="I19" s="233"/>
      <c r="J19" s="79">
        <v>22</v>
      </c>
      <c r="K19" s="80">
        <v>184</v>
      </c>
      <c r="L19" s="79">
        <v>22</v>
      </c>
      <c r="M19" s="80">
        <v>184</v>
      </c>
      <c r="N19" s="94" t="s">
        <v>18</v>
      </c>
      <c r="O19" s="130" t="s">
        <v>18</v>
      </c>
      <c r="P19" s="83"/>
    </row>
    <row r="20" spans="1:16" s="99" customFormat="1" ht="21.75" customHeight="1">
      <c r="A20" s="81" t="s">
        <v>15</v>
      </c>
      <c r="B20" s="81" t="s">
        <v>19</v>
      </c>
      <c r="C20" s="81" t="s">
        <v>16</v>
      </c>
      <c r="D20" s="81" t="s">
        <v>17</v>
      </c>
      <c r="E20" s="81"/>
      <c r="F20" s="98">
        <v>9</v>
      </c>
      <c r="G20" s="184" t="s">
        <v>105</v>
      </c>
      <c r="H20" s="255" t="s">
        <v>66</v>
      </c>
      <c r="I20" s="255"/>
      <c r="J20" s="79">
        <v>164</v>
      </c>
      <c r="K20" s="80">
        <v>4254</v>
      </c>
      <c r="L20" s="79">
        <v>164</v>
      </c>
      <c r="M20" s="80">
        <v>4254</v>
      </c>
      <c r="N20" s="94" t="s">
        <v>18</v>
      </c>
      <c r="O20" s="130" t="s">
        <v>18</v>
      </c>
      <c r="P20" s="129"/>
    </row>
    <row r="21" spans="1:16" s="75" customFormat="1" ht="21.75" customHeight="1">
      <c r="A21" s="81" t="s">
        <v>15</v>
      </c>
      <c r="B21" s="81" t="s">
        <v>19</v>
      </c>
      <c r="C21" s="81" t="s">
        <v>16</v>
      </c>
      <c r="D21" s="81" t="s">
        <v>17</v>
      </c>
      <c r="E21" s="81"/>
      <c r="F21" s="82">
        <v>10</v>
      </c>
      <c r="G21" s="184" t="s">
        <v>106</v>
      </c>
      <c r="H21" s="233" t="s">
        <v>67</v>
      </c>
      <c r="I21" s="233"/>
      <c r="J21" s="79">
        <v>1330</v>
      </c>
      <c r="K21" s="80">
        <v>8354</v>
      </c>
      <c r="L21" s="78">
        <v>1330</v>
      </c>
      <c r="M21" s="79">
        <v>8354</v>
      </c>
      <c r="N21" s="94" t="s">
        <v>18</v>
      </c>
      <c r="O21" s="130" t="s">
        <v>18</v>
      </c>
      <c r="P21" s="83"/>
    </row>
    <row r="22" spans="1:16" s="75" customFormat="1" ht="21.75" customHeight="1">
      <c r="A22" s="81" t="s">
        <v>15</v>
      </c>
      <c r="B22" s="81" t="s">
        <v>19</v>
      </c>
      <c r="C22" s="81" t="s">
        <v>16</v>
      </c>
      <c r="D22" s="81" t="s">
        <v>17</v>
      </c>
      <c r="E22" s="81"/>
      <c r="F22" s="82">
        <v>11</v>
      </c>
      <c r="G22" s="184" t="s">
        <v>107</v>
      </c>
      <c r="H22" s="233" t="s">
        <v>69</v>
      </c>
      <c r="I22" s="233"/>
      <c r="J22" s="79">
        <v>54</v>
      </c>
      <c r="K22" s="80">
        <v>732</v>
      </c>
      <c r="L22" s="79">
        <v>54</v>
      </c>
      <c r="M22" s="80">
        <v>732</v>
      </c>
      <c r="N22" s="94" t="s">
        <v>18</v>
      </c>
      <c r="O22" s="130" t="s">
        <v>18</v>
      </c>
      <c r="P22" s="83"/>
    </row>
    <row r="23" spans="1:16" s="75" customFormat="1" ht="21.75" customHeight="1">
      <c r="A23" s="81" t="s">
        <v>15</v>
      </c>
      <c r="B23" s="81" t="s">
        <v>19</v>
      </c>
      <c r="C23" s="81" t="s">
        <v>16</v>
      </c>
      <c r="D23" s="81" t="s">
        <v>17</v>
      </c>
      <c r="E23" s="81"/>
      <c r="F23" s="82">
        <v>12</v>
      </c>
      <c r="G23" s="184" t="s">
        <v>108</v>
      </c>
      <c r="H23" s="233" t="s">
        <v>70</v>
      </c>
      <c r="I23" s="233"/>
      <c r="J23" s="79">
        <v>227</v>
      </c>
      <c r="K23" s="80">
        <v>563</v>
      </c>
      <c r="L23" s="78">
        <v>226</v>
      </c>
      <c r="M23" s="79">
        <v>559</v>
      </c>
      <c r="N23" s="78">
        <f t="shared" si="0"/>
        <v>1</v>
      </c>
      <c r="O23" s="135">
        <f t="shared" si="1"/>
        <v>4</v>
      </c>
      <c r="P23" s="83"/>
    </row>
    <row r="24" spans="1:16" s="75" customFormat="1" ht="21.75" customHeight="1">
      <c r="A24" s="81" t="s">
        <v>15</v>
      </c>
      <c r="B24" s="81" t="s">
        <v>19</v>
      </c>
      <c r="C24" s="81" t="s">
        <v>16</v>
      </c>
      <c r="D24" s="81" t="s">
        <v>17</v>
      </c>
      <c r="E24" s="81"/>
      <c r="F24" s="82">
        <v>13</v>
      </c>
      <c r="G24" s="184" t="s">
        <v>109</v>
      </c>
      <c r="H24" s="233" t="s">
        <v>71</v>
      </c>
      <c r="I24" s="234"/>
      <c r="J24" s="79">
        <v>164</v>
      </c>
      <c r="K24" s="80">
        <v>863</v>
      </c>
      <c r="L24" s="78">
        <v>161</v>
      </c>
      <c r="M24" s="79">
        <v>774</v>
      </c>
      <c r="N24" s="78">
        <f t="shared" si="0"/>
        <v>3</v>
      </c>
      <c r="O24" s="135">
        <f t="shared" si="1"/>
        <v>89</v>
      </c>
      <c r="P24" s="83"/>
    </row>
    <row r="25" spans="1:16" s="75" customFormat="1" ht="21.75" customHeight="1">
      <c r="A25" s="81" t="s">
        <v>15</v>
      </c>
      <c r="B25" s="81" t="s">
        <v>19</v>
      </c>
      <c r="C25" s="81" t="s">
        <v>16</v>
      </c>
      <c r="D25" s="81" t="s">
        <v>17</v>
      </c>
      <c r="E25" s="81"/>
      <c r="F25" s="98">
        <v>14</v>
      </c>
      <c r="G25" s="184" t="s">
        <v>110</v>
      </c>
      <c r="H25" s="255" t="s">
        <v>72</v>
      </c>
      <c r="I25" s="255"/>
      <c r="J25" s="79">
        <v>492</v>
      </c>
      <c r="K25" s="80">
        <v>2860</v>
      </c>
      <c r="L25" s="78">
        <v>488</v>
      </c>
      <c r="M25" s="79">
        <v>2818</v>
      </c>
      <c r="N25" s="78">
        <f t="shared" si="0"/>
        <v>4</v>
      </c>
      <c r="O25" s="135">
        <f t="shared" si="1"/>
        <v>42</v>
      </c>
      <c r="P25" s="83"/>
    </row>
    <row r="26" spans="1:16" s="75" customFormat="1" ht="21.75" customHeight="1">
      <c r="A26" s="81" t="s">
        <v>15</v>
      </c>
      <c r="B26" s="81" t="s">
        <v>19</v>
      </c>
      <c r="C26" s="81" t="s">
        <v>16</v>
      </c>
      <c r="D26" s="81" t="s">
        <v>17</v>
      </c>
      <c r="E26" s="81"/>
      <c r="F26" s="98">
        <v>15</v>
      </c>
      <c r="G26" s="193" t="s">
        <v>111</v>
      </c>
      <c r="H26" s="255" t="s">
        <v>73</v>
      </c>
      <c r="I26" s="255"/>
      <c r="J26" s="79">
        <v>441</v>
      </c>
      <c r="K26" s="80">
        <v>2187</v>
      </c>
      <c r="L26" s="78">
        <v>437</v>
      </c>
      <c r="M26" s="79">
        <v>2165</v>
      </c>
      <c r="N26" s="78">
        <f t="shared" si="0"/>
        <v>4</v>
      </c>
      <c r="O26" s="135">
        <f t="shared" si="1"/>
        <v>22</v>
      </c>
      <c r="P26" s="83"/>
    </row>
    <row r="27" spans="1:16" s="75" customFormat="1" ht="21.75" customHeight="1">
      <c r="A27" s="81" t="s">
        <v>15</v>
      </c>
      <c r="B27" s="81" t="s">
        <v>19</v>
      </c>
      <c r="C27" s="81" t="s">
        <v>16</v>
      </c>
      <c r="D27" s="81" t="s">
        <v>17</v>
      </c>
      <c r="E27" s="81"/>
      <c r="F27" s="98">
        <v>16</v>
      </c>
      <c r="G27" s="193" t="s">
        <v>112</v>
      </c>
      <c r="H27" s="233" t="s">
        <v>74</v>
      </c>
      <c r="I27" s="233"/>
      <c r="J27" s="79">
        <v>168</v>
      </c>
      <c r="K27" s="80">
        <v>1665</v>
      </c>
      <c r="L27" s="79">
        <v>116</v>
      </c>
      <c r="M27" s="80">
        <v>468</v>
      </c>
      <c r="N27" s="78">
        <f t="shared" si="0"/>
        <v>52</v>
      </c>
      <c r="O27" s="135">
        <f t="shared" si="1"/>
        <v>1197</v>
      </c>
      <c r="P27" s="83"/>
    </row>
    <row r="28" spans="1:16" s="75" customFormat="1" ht="21.75" customHeight="1">
      <c r="A28" s="81" t="s">
        <v>15</v>
      </c>
      <c r="B28" s="81" t="s">
        <v>19</v>
      </c>
      <c r="C28" s="81" t="s">
        <v>16</v>
      </c>
      <c r="D28" s="81" t="s">
        <v>17</v>
      </c>
      <c r="E28" s="81"/>
      <c r="F28" s="98">
        <v>17</v>
      </c>
      <c r="G28" s="193" t="s">
        <v>113</v>
      </c>
      <c r="H28" s="233" t="s">
        <v>14</v>
      </c>
      <c r="I28" s="233"/>
      <c r="J28" s="79">
        <v>276</v>
      </c>
      <c r="K28" s="80">
        <v>4096</v>
      </c>
      <c r="L28" s="78">
        <v>250</v>
      </c>
      <c r="M28" s="79">
        <v>3766</v>
      </c>
      <c r="N28" s="78">
        <f t="shared" si="0"/>
        <v>26</v>
      </c>
      <c r="O28" s="135">
        <f t="shared" si="1"/>
        <v>330</v>
      </c>
      <c r="P28" s="83"/>
    </row>
    <row r="29" spans="1:16" s="75" customFormat="1" ht="21.75" customHeight="1">
      <c r="A29" s="81"/>
      <c r="B29" s="81"/>
      <c r="C29" s="81"/>
      <c r="D29" s="81"/>
      <c r="E29" s="81"/>
      <c r="F29" s="98"/>
      <c r="G29" s="193" t="s">
        <v>114</v>
      </c>
      <c r="H29" s="233" t="s">
        <v>75</v>
      </c>
      <c r="I29" s="234"/>
      <c r="J29" s="79">
        <v>37</v>
      </c>
      <c r="K29" s="80">
        <v>444</v>
      </c>
      <c r="L29" s="94">
        <v>37</v>
      </c>
      <c r="M29" s="95">
        <v>444</v>
      </c>
      <c r="N29" s="94" t="s">
        <v>18</v>
      </c>
      <c r="O29" s="130" t="s">
        <v>18</v>
      </c>
      <c r="P29" s="83"/>
    </row>
    <row r="30" spans="1:16" s="75" customFormat="1" ht="21.75" customHeight="1">
      <c r="A30" s="81"/>
      <c r="B30" s="81"/>
      <c r="C30" s="81"/>
      <c r="D30" s="81"/>
      <c r="E30" s="81"/>
      <c r="F30" s="98"/>
      <c r="G30" s="193" t="s">
        <v>115</v>
      </c>
      <c r="H30" s="233" t="s">
        <v>116</v>
      </c>
      <c r="I30" s="234"/>
      <c r="J30" s="79">
        <v>279</v>
      </c>
      <c r="K30" s="80">
        <v>1793</v>
      </c>
      <c r="L30" s="94">
        <v>271</v>
      </c>
      <c r="M30" s="95">
        <v>1689</v>
      </c>
      <c r="N30" s="78">
        <f t="shared" si="0"/>
        <v>8</v>
      </c>
      <c r="O30" s="135">
        <f t="shared" si="1"/>
        <v>104</v>
      </c>
      <c r="P30" s="83"/>
    </row>
    <row r="31" spans="1:16" s="75" customFormat="1" ht="21.75" customHeight="1">
      <c r="A31" s="81"/>
      <c r="B31" s="81"/>
      <c r="C31" s="81"/>
      <c r="D31" s="81"/>
      <c r="E31" s="81"/>
      <c r="F31" s="98"/>
      <c r="G31" s="193"/>
      <c r="H31" s="97"/>
      <c r="I31" s="126"/>
      <c r="J31" s="79"/>
      <c r="K31" s="80"/>
      <c r="L31" s="94"/>
      <c r="M31" s="95"/>
      <c r="N31" s="78"/>
      <c r="O31" s="135"/>
      <c r="P31" s="83"/>
    </row>
    <row r="32" spans="1:16" s="75" customFormat="1" ht="21.75" customHeight="1">
      <c r="A32" s="81"/>
      <c r="B32" s="81"/>
      <c r="C32" s="81"/>
      <c r="D32" s="81"/>
      <c r="E32" s="81"/>
      <c r="F32" s="98"/>
      <c r="G32" s="193" t="s">
        <v>117</v>
      </c>
      <c r="H32" s="235" t="s">
        <v>76</v>
      </c>
      <c r="I32" s="227"/>
      <c r="J32" s="100">
        <v>57</v>
      </c>
      <c r="K32" s="101">
        <v>1188</v>
      </c>
      <c r="L32" s="102" t="s">
        <v>18</v>
      </c>
      <c r="M32" s="102" t="s">
        <v>18</v>
      </c>
      <c r="N32" s="136">
        <f t="shared" si="0"/>
        <v>57</v>
      </c>
      <c r="O32" s="135">
        <f t="shared" si="1"/>
        <v>1188</v>
      </c>
      <c r="P32" s="83"/>
    </row>
    <row r="33" spans="7:15" ht="12.75" customHeight="1">
      <c r="G33" s="257" t="s">
        <v>126</v>
      </c>
      <c r="H33" s="258"/>
      <c r="I33" s="258"/>
      <c r="O33" s="127"/>
    </row>
    <row r="34" spans="7:12" ht="12.75" customHeight="1">
      <c r="G34" s="237" t="s">
        <v>122</v>
      </c>
      <c r="H34" s="237"/>
      <c r="I34" s="237"/>
      <c r="J34" s="237"/>
      <c r="K34" s="237"/>
      <c r="L34" s="237"/>
    </row>
    <row r="35" spans="10:15" ht="12.75" customHeight="1">
      <c r="J35" s="125"/>
      <c r="K35" s="125"/>
      <c r="L35" s="125"/>
      <c r="M35" s="125"/>
      <c r="N35" s="125"/>
      <c r="O35" s="125"/>
    </row>
    <row r="36" spans="10:13" ht="12.75" customHeight="1">
      <c r="J36" s="125"/>
      <c r="K36" s="125"/>
      <c r="L36" s="125"/>
      <c r="M36" s="125"/>
    </row>
    <row r="37" ht="12.75" customHeight="1"/>
    <row r="38" ht="12.75" customHeight="1"/>
    <row r="39" ht="12.75" customHeight="1"/>
    <row r="40" ht="12.75" customHeight="1"/>
    <row r="41" ht="7.5" customHeight="1"/>
    <row r="42" ht="7.5" customHeight="1"/>
    <row r="47" ht="7.5" customHeight="1"/>
    <row r="51" ht="12.75" customHeight="1"/>
    <row r="53" ht="7.5" customHeight="1"/>
    <row r="54" ht="12" customHeight="1"/>
    <row r="55" ht="12.75" customHeight="1"/>
    <row r="59" ht="7.5" customHeight="1"/>
    <row r="60" ht="12.75" customHeight="1"/>
    <row r="64" ht="12" customHeight="1"/>
    <row r="65" ht="7.5" customHeight="1"/>
    <row r="70" ht="7.5" customHeight="1"/>
    <row r="74" ht="12.75" customHeight="1"/>
    <row r="76" ht="7.5" customHeight="1"/>
    <row r="77" ht="12" customHeight="1"/>
    <row r="78" ht="12.75" customHeight="1"/>
    <row r="82" ht="7.5" customHeight="1"/>
    <row r="83" ht="12.75" customHeight="1"/>
    <row r="87" ht="12" customHeight="1"/>
    <row r="88" ht="7.5" customHeight="1"/>
    <row r="93" ht="7.5" customHeight="1"/>
    <row r="97" ht="12.75" customHeight="1"/>
    <row r="99" ht="7.5" customHeight="1"/>
    <row r="100" ht="12" customHeight="1"/>
    <row r="101" ht="12.75" customHeight="1"/>
    <row r="105" ht="7.5" customHeight="1"/>
    <row r="106" ht="12.75" customHeight="1"/>
    <row r="110" ht="12" customHeight="1"/>
    <row r="111" ht="7.5" customHeight="1"/>
    <row r="114" ht="11.25" customHeight="1"/>
    <row r="115" ht="17.25" customHeight="1"/>
    <row r="116" ht="7.5" customHeight="1"/>
    <row r="117" ht="17.25" customHeight="1"/>
    <row r="118" ht="7.5" customHeight="1"/>
    <row r="119" ht="7.5" customHeight="1"/>
    <row r="120" ht="12.75" customHeight="1"/>
    <row r="121" ht="12.75" customHeight="1"/>
    <row r="122" ht="7.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7.5" customHeight="1"/>
    <row r="133" ht="7.5" customHeight="1"/>
    <row r="138" ht="7.5" customHeight="1"/>
    <row r="142" ht="12.75" customHeight="1"/>
    <row r="144" ht="7.5" customHeight="1"/>
    <row r="145" ht="12" customHeight="1"/>
    <row r="146" ht="12.75" customHeight="1"/>
    <row r="150" ht="7.5" customHeight="1"/>
    <row r="151" ht="12.75" customHeight="1"/>
    <row r="155" ht="12" customHeight="1"/>
    <row r="156" ht="7.5" customHeight="1"/>
    <row r="161" ht="7.5" customHeight="1"/>
    <row r="165" ht="12.75" customHeight="1"/>
    <row r="167" ht="7.5" customHeight="1"/>
    <row r="168" ht="12" customHeight="1"/>
    <row r="169" ht="12.75" customHeight="1"/>
    <row r="173" ht="7.5" customHeight="1"/>
    <row r="174" ht="12.75" customHeight="1"/>
    <row r="178" ht="12" customHeight="1"/>
    <row r="179" ht="7.5" customHeight="1"/>
    <row r="184" ht="7.5" customHeight="1"/>
    <row r="188" ht="12.75" customHeight="1"/>
    <row r="190" ht="7.5" customHeight="1"/>
    <row r="191" ht="12" customHeight="1"/>
    <row r="192" ht="12.75" customHeight="1"/>
    <row r="196" ht="7.5" customHeight="1"/>
    <row r="197" ht="12.75" customHeight="1"/>
    <row r="201" ht="12" customHeight="1"/>
    <row r="202" ht="7.5" customHeight="1"/>
    <row r="205" ht="11.25" customHeight="1"/>
    <row r="206" ht="17.25" customHeight="1"/>
    <row r="207" ht="7.5" customHeight="1"/>
    <row r="208" ht="17.25" customHeight="1"/>
    <row r="209" ht="7.5" customHeight="1"/>
    <row r="210" ht="7.5" customHeight="1"/>
    <row r="211" ht="12.75" customHeight="1"/>
    <row r="212" ht="12.75" customHeight="1"/>
    <row r="213" ht="7.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7.5" customHeight="1"/>
    <row r="224" ht="7.5" customHeight="1"/>
    <row r="229" ht="7.5" customHeight="1"/>
    <row r="233" ht="12.75" customHeight="1"/>
    <row r="235" ht="7.5" customHeight="1"/>
    <row r="236" ht="12" customHeight="1"/>
    <row r="237" ht="12.75" customHeight="1"/>
    <row r="241" ht="7.5" customHeight="1"/>
    <row r="242" ht="12.75" customHeight="1"/>
    <row r="246" ht="12" customHeight="1"/>
    <row r="247" ht="7.5" customHeight="1"/>
    <row r="252" ht="7.5" customHeight="1"/>
    <row r="256" ht="12.75" customHeight="1"/>
    <row r="258" ht="7.5" customHeight="1"/>
    <row r="259" ht="12" customHeight="1"/>
    <row r="260" ht="12.75" customHeight="1"/>
    <row r="264" ht="7.5" customHeight="1"/>
    <row r="265" ht="12.75" customHeight="1"/>
    <row r="269" ht="12" customHeight="1"/>
    <row r="270" ht="7.5" customHeight="1"/>
    <row r="275" ht="7.5" customHeight="1"/>
    <row r="279" ht="12.75" customHeight="1"/>
    <row r="281" ht="7.5" customHeight="1"/>
    <row r="282" ht="12" customHeight="1"/>
    <row r="283" ht="12.75" customHeight="1"/>
    <row r="287" ht="7.5" customHeight="1"/>
    <row r="288" ht="12.75" customHeight="1"/>
    <row r="292" ht="12" customHeight="1"/>
    <row r="293" ht="7.5" customHeight="1"/>
    <row r="296" ht="11.25" customHeight="1"/>
    <row r="297" ht="17.25" customHeight="1"/>
    <row r="298" ht="7.5" customHeight="1"/>
    <row r="299" ht="17.25" customHeight="1"/>
    <row r="300" ht="7.5" customHeight="1"/>
    <row r="301" ht="7.5" customHeight="1"/>
    <row r="302" ht="12.75" customHeight="1"/>
    <row r="303" ht="12.75" customHeight="1"/>
    <row r="304" ht="7.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7.5" customHeight="1"/>
    <row r="315" ht="7.5" customHeight="1"/>
    <row r="320" ht="7.5" customHeight="1"/>
    <row r="324" ht="12.75" customHeight="1"/>
    <row r="326" ht="7.5" customHeight="1"/>
    <row r="327" ht="12" customHeight="1"/>
    <row r="328" ht="12.75" customHeight="1"/>
    <row r="332" ht="7.5" customHeight="1"/>
    <row r="333" ht="12.75" customHeight="1"/>
    <row r="337" ht="12" customHeight="1"/>
    <row r="338" ht="7.5" customHeight="1"/>
    <row r="343" ht="7.5" customHeight="1"/>
    <row r="347" ht="12.75" customHeight="1"/>
    <row r="349" ht="7.5" customHeight="1"/>
    <row r="350" ht="12" customHeight="1"/>
    <row r="351" ht="12.75" customHeight="1"/>
    <row r="355" ht="7.5" customHeight="1"/>
    <row r="356" ht="12.75" customHeight="1"/>
    <row r="360" ht="12" customHeight="1"/>
    <row r="361" ht="7.5" customHeight="1"/>
    <row r="366" ht="7.5" customHeight="1"/>
    <row r="370" ht="12.75" customHeight="1"/>
    <row r="372" ht="7.5" customHeight="1"/>
    <row r="373" ht="12" customHeight="1"/>
    <row r="374" ht="12.75" customHeight="1"/>
    <row r="378" ht="7.5" customHeight="1"/>
    <row r="379" ht="12.75" customHeight="1"/>
    <row r="383" ht="12" customHeight="1"/>
    <row r="384" ht="7.5" customHeight="1"/>
    <row r="387" ht="11.25" customHeight="1"/>
    <row r="388" ht="17.25" customHeight="1"/>
    <row r="389" ht="7.5" customHeight="1"/>
    <row r="390" ht="17.25" customHeight="1"/>
    <row r="391" ht="7.5" customHeight="1"/>
    <row r="392" ht="7.5" customHeight="1"/>
    <row r="393" ht="12.75" customHeight="1"/>
    <row r="394" ht="12.75" customHeight="1"/>
    <row r="395" ht="7.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7.5" customHeight="1"/>
    <row r="406" ht="7.5" customHeight="1"/>
    <row r="411" ht="7.5" customHeight="1"/>
    <row r="415" ht="12.75" customHeight="1"/>
    <row r="417" ht="7.5" customHeight="1"/>
    <row r="418" ht="12" customHeight="1"/>
    <row r="419" ht="12.75" customHeight="1"/>
    <row r="423" ht="7.5" customHeight="1"/>
    <row r="424" ht="12.75" customHeight="1"/>
    <row r="428" ht="12" customHeight="1"/>
    <row r="429" ht="7.5" customHeight="1"/>
  </sheetData>
  <mergeCells count="30">
    <mergeCell ref="G34:L34"/>
    <mergeCell ref="H29:I29"/>
    <mergeCell ref="G33:I33"/>
    <mergeCell ref="H21:I21"/>
    <mergeCell ref="H22:I22"/>
    <mergeCell ref="H26:I26"/>
    <mergeCell ref="H27:I27"/>
    <mergeCell ref="H24:I24"/>
    <mergeCell ref="H25:I25"/>
    <mergeCell ref="H23:I23"/>
    <mergeCell ref="H7:I7"/>
    <mergeCell ref="H10:I10"/>
    <mergeCell ref="H12:I12"/>
    <mergeCell ref="H15:I15"/>
    <mergeCell ref="H28:I28"/>
    <mergeCell ref="H20:I20"/>
    <mergeCell ref="H9:I9"/>
    <mergeCell ref="H18:I18"/>
    <mergeCell ref="H14:I14"/>
    <mergeCell ref="H17:I17"/>
    <mergeCell ref="G4:H4"/>
    <mergeCell ref="H30:I30"/>
    <mergeCell ref="H32:I32"/>
    <mergeCell ref="H3:O3"/>
    <mergeCell ref="N4:O4"/>
    <mergeCell ref="H19:I19"/>
    <mergeCell ref="J5:K5"/>
    <mergeCell ref="N5:O5"/>
    <mergeCell ref="G5:I6"/>
    <mergeCell ref="H13:I13"/>
  </mergeCells>
  <printOptions/>
  <pageMargins left="0.7086614173228347" right="0" top="0.984251968503937" bottom="0" header="0.5118110236220472" footer="0.5118110236220472"/>
  <pageSetup horizontalDpi="600" verticalDpi="600" orientation="portrait" pageOrder="overThenDown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3"/>
  <sheetViews>
    <sheetView zoomScaleSheetLayoutView="100" workbookViewId="0" topLeftCell="G3">
      <selection activeCell="J5" sqref="J5:K5"/>
    </sheetView>
  </sheetViews>
  <sheetFormatPr defaultColWidth="9.00390625" defaultRowHeight="12.75"/>
  <cols>
    <col min="1" max="5" width="0" style="22" hidden="1" customWidth="1"/>
    <col min="6" max="6" width="1.75390625" style="22" hidden="1" customWidth="1"/>
    <col min="7" max="7" width="2.125" style="188" customWidth="1"/>
    <col min="8" max="9" width="13.625" style="22" customWidth="1"/>
    <col min="10" max="17" width="11.125" style="22" customWidth="1"/>
    <col min="18" max="21" width="11.75390625" style="22" customWidth="1"/>
    <col min="22" max="16384" width="9.125" style="22" customWidth="1"/>
  </cols>
  <sheetData>
    <row r="1" spans="1:21" s="20" customFormat="1" ht="12.75" customHeight="1" hidden="1">
      <c r="A1" s="19"/>
      <c r="B1" s="19"/>
      <c r="C1" s="19"/>
      <c r="D1" s="19"/>
      <c r="E1" s="19"/>
      <c r="G1" s="178"/>
      <c r="J1" s="15">
        <v>1</v>
      </c>
      <c r="K1" s="18">
        <v>2</v>
      </c>
      <c r="L1" s="16">
        <v>35</v>
      </c>
      <c r="M1" s="18">
        <v>36</v>
      </c>
      <c r="N1" s="16">
        <v>35</v>
      </c>
      <c r="O1" s="18">
        <v>36</v>
      </c>
      <c r="P1" s="17">
        <v>23</v>
      </c>
      <c r="Q1" s="17">
        <v>26</v>
      </c>
      <c r="R1" s="16">
        <v>35</v>
      </c>
      <c r="S1" s="16">
        <v>35</v>
      </c>
      <c r="T1" s="16">
        <v>35</v>
      </c>
      <c r="U1" s="15">
        <v>38</v>
      </c>
    </row>
    <row r="2" spans="1:21" s="2" customFormat="1" ht="11.25" customHeight="1" hidden="1">
      <c r="A2" s="1"/>
      <c r="B2" s="1"/>
      <c r="C2" s="1"/>
      <c r="D2" s="1"/>
      <c r="E2" s="1"/>
      <c r="G2" s="179"/>
      <c r="J2" s="3">
        <v>1</v>
      </c>
      <c r="K2" s="4">
        <v>2</v>
      </c>
      <c r="L2" s="5">
        <v>35</v>
      </c>
      <c r="M2" s="4">
        <v>36</v>
      </c>
      <c r="N2" s="5">
        <v>35</v>
      </c>
      <c r="O2" s="4">
        <v>36</v>
      </c>
      <c r="P2" s="6">
        <v>23</v>
      </c>
      <c r="Q2" s="6">
        <v>26</v>
      </c>
      <c r="R2" s="5">
        <v>35</v>
      </c>
      <c r="S2" s="5">
        <v>35</v>
      </c>
      <c r="T2" s="5">
        <v>35</v>
      </c>
      <c r="U2" s="3">
        <v>38</v>
      </c>
    </row>
    <row r="3" spans="6:21" s="45" customFormat="1" ht="18" customHeight="1">
      <c r="F3" s="46"/>
      <c r="G3" s="180"/>
      <c r="J3" s="47" t="s">
        <v>131</v>
      </c>
      <c r="K3" s="47"/>
      <c r="P3" s="47"/>
      <c r="Q3" s="47"/>
      <c r="R3" s="47"/>
      <c r="S3" s="47"/>
      <c r="T3" s="47"/>
      <c r="U3" s="47"/>
    </row>
    <row r="4" spans="6:17" s="8" customFormat="1" ht="14.25" customHeight="1">
      <c r="F4" s="10"/>
      <c r="G4" s="259" t="s">
        <v>144</v>
      </c>
      <c r="H4" s="259"/>
      <c r="I4" s="24"/>
      <c r="J4" s="26"/>
      <c r="K4" s="25"/>
      <c r="L4" s="145"/>
      <c r="M4" s="146"/>
      <c r="N4" s="145"/>
      <c r="O4" s="27"/>
      <c r="P4" s="260" t="s">
        <v>77</v>
      </c>
      <c r="Q4" s="260"/>
    </row>
    <row r="5" spans="6:18" s="2" customFormat="1" ht="15" customHeight="1">
      <c r="F5" s="9"/>
      <c r="G5" s="251" t="s">
        <v>21</v>
      </c>
      <c r="H5" s="251"/>
      <c r="I5" s="252"/>
      <c r="J5" s="261" t="s">
        <v>7</v>
      </c>
      <c r="K5" s="262"/>
      <c r="L5" s="273" t="s">
        <v>120</v>
      </c>
      <c r="M5" s="274"/>
      <c r="N5" s="274"/>
      <c r="O5" s="274"/>
      <c r="P5" s="274"/>
      <c r="Q5" s="274"/>
      <c r="R5" s="23"/>
    </row>
    <row r="6" spans="6:18" s="2" customFormat="1" ht="18.75" customHeight="1">
      <c r="F6" s="9"/>
      <c r="G6" s="253"/>
      <c r="H6" s="253"/>
      <c r="I6" s="254"/>
      <c r="J6" s="40" t="s">
        <v>1</v>
      </c>
      <c r="K6" s="138" t="s">
        <v>9</v>
      </c>
      <c r="L6" s="147" t="s">
        <v>2</v>
      </c>
      <c r="M6" s="40" t="s">
        <v>3</v>
      </c>
      <c r="N6" s="124" t="s">
        <v>4</v>
      </c>
      <c r="O6" s="40" t="s">
        <v>5</v>
      </c>
      <c r="P6" s="137" t="s">
        <v>143</v>
      </c>
      <c r="Q6" s="156" t="s">
        <v>130</v>
      </c>
      <c r="R6" s="23"/>
    </row>
    <row r="7" spans="1:18" s="57" customFormat="1" ht="12.75" customHeight="1">
      <c r="A7" s="55" t="s">
        <v>15</v>
      </c>
      <c r="B7" s="55" t="s">
        <v>19</v>
      </c>
      <c r="C7" s="55" t="s">
        <v>16</v>
      </c>
      <c r="D7" s="55" t="s">
        <v>17</v>
      </c>
      <c r="E7" s="55"/>
      <c r="F7" s="56">
        <v>1</v>
      </c>
      <c r="G7" s="181"/>
      <c r="H7" s="256" t="s">
        <v>25</v>
      </c>
      <c r="I7" s="256"/>
      <c r="J7" s="153">
        <f>SUM(L7:Q7)</f>
        <v>5429</v>
      </c>
      <c r="K7" s="160">
        <v>48614</v>
      </c>
      <c r="L7" s="161">
        <v>3314</v>
      </c>
      <c r="M7" s="152">
        <v>1027</v>
      </c>
      <c r="N7" s="152">
        <v>570</v>
      </c>
      <c r="O7" s="162">
        <v>225</v>
      </c>
      <c r="P7" s="162">
        <v>276</v>
      </c>
      <c r="Q7" s="163">
        <v>17</v>
      </c>
      <c r="R7" s="61"/>
    </row>
    <row r="8" spans="1:18" s="53" customFormat="1" ht="6" customHeight="1">
      <c r="A8" s="48"/>
      <c r="B8" s="48"/>
      <c r="C8" s="48"/>
      <c r="D8" s="48"/>
      <c r="E8" s="48"/>
      <c r="F8" s="49"/>
      <c r="G8" s="182"/>
      <c r="H8" s="54"/>
      <c r="I8" s="54"/>
      <c r="J8" s="50"/>
      <c r="K8" s="139"/>
      <c r="L8" s="142"/>
      <c r="M8" s="51"/>
      <c r="N8" s="51"/>
      <c r="O8" s="58"/>
      <c r="P8" s="52"/>
      <c r="Q8" s="159"/>
      <c r="R8" s="132"/>
    </row>
    <row r="9" spans="1:18" s="57" customFormat="1" ht="13.5">
      <c r="A9" s="55"/>
      <c r="B9" s="55"/>
      <c r="C9" s="55"/>
      <c r="D9" s="55"/>
      <c r="E9" s="55"/>
      <c r="F9" s="56"/>
      <c r="G9" s="181"/>
      <c r="H9" s="256" t="s">
        <v>22</v>
      </c>
      <c r="I9" s="256"/>
      <c r="J9" s="153">
        <f>SUM(L9:Q9)</f>
        <v>36</v>
      </c>
      <c r="K9" s="160">
        <v>311</v>
      </c>
      <c r="L9" s="161">
        <v>13</v>
      </c>
      <c r="M9" s="152">
        <v>15</v>
      </c>
      <c r="N9" s="152">
        <v>5</v>
      </c>
      <c r="O9" s="164">
        <v>1</v>
      </c>
      <c r="P9" s="165">
        <v>2</v>
      </c>
      <c r="Q9" s="166" t="s">
        <v>18</v>
      </c>
      <c r="R9" s="61"/>
    </row>
    <row r="10" spans="1:18" s="2" customFormat="1" ht="13.5">
      <c r="A10" s="14" t="s">
        <v>15</v>
      </c>
      <c r="B10" s="14" t="s">
        <v>19</v>
      </c>
      <c r="C10" s="14" t="s">
        <v>16</v>
      </c>
      <c r="D10" s="14" t="s">
        <v>17</v>
      </c>
      <c r="E10" s="14"/>
      <c r="F10" s="11">
        <v>2</v>
      </c>
      <c r="G10" s="183"/>
      <c r="H10" s="269" t="s">
        <v>20</v>
      </c>
      <c r="I10" s="269"/>
      <c r="J10" s="33">
        <v>36</v>
      </c>
      <c r="K10" s="140">
        <v>311</v>
      </c>
      <c r="L10" s="143">
        <v>13</v>
      </c>
      <c r="M10" s="34">
        <v>15</v>
      </c>
      <c r="N10" s="34">
        <v>5</v>
      </c>
      <c r="O10" s="59">
        <v>1</v>
      </c>
      <c r="P10" s="36">
        <v>2</v>
      </c>
      <c r="Q10" s="170" t="s">
        <v>18</v>
      </c>
      <c r="R10" s="23"/>
    </row>
    <row r="11" spans="1:18" s="2" customFormat="1" ht="6" customHeight="1">
      <c r="A11" s="14"/>
      <c r="B11" s="14"/>
      <c r="C11" s="14"/>
      <c r="D11" s="14"/>
      <c r="E11" s="14"/>
      <c r="F11" s="11"/>
      <c r="G11" s="183"/>
      <c r="H11" s="30"/>
      <c r="I11" s="30"/>
      <c r="J11" s="33"/>
      <c r="K11" s="140"/>
      <c r="L11" s="143"/>
      <c r="M11" s="34"/>
      <c r="N11" s="34"/>
      <c r="O11" s="59"/>
      <c r="P11" s="36"/>
      <c r="Q11" s="157"/>
      <c r="R11" s="23"/>
    </row>
    <row r="12" spans="1:18" s="57" customFormat="1" ht="12">
      <c r="A12" s="55"/>
      <c r="B12" s="55"/>
      <c r="C12" s="55"/>
      <c r="D12" s="55"/>
      <c r="E12" s="55"/>
      <c r="F12" s="56"/>
      <c r="G12" s="181"/>
      <c r="H12" s="256" t="s">
        <v>23</v>
      </c>
      <c r="I12" s="256"/>
      <c r="J12" s="153">
        <f>SUM(L12:Q12)</f>
        <v>1679</v>
      </c>
      <c r="K12" s="167">
        <f aca="true" t="shared" si="0" ref="K12:Q12">SUM(K13:K15)</f>
        <v>19035</v>
      </c>
      <c r="L12" s="168">
        <f t="shared" si="0"/>
        <v>907</v>
      </c>
      <c r="M12" s="153">
        <f t="shared" si="0"/>
        <v>374</v>
      </c>
      <c r="N12" s="153">
        <f t="shared" si="0"/>
        <v>208</v>
      </c>
      <c r="O12" s="168">
        <f t="shared" si="0"/>
        <v>78</v>
      </c>
      <c r="P12" s="153">
        <f t="shared" si="0"/>
        <v>111</v>
      </c>
      <c r="Q12" s="169">
        <f t="shared" si="0"/>
        <v>1</v>
      </c>
      <c r="R12" s="61"/>
    </row>
    <row r="13" spans="1:18" s="2" customFormat="1" ht="13.5">
      <c r="A13" s="14" t="s">
        <v>15</v>
      </c>
      <c r="B13" s="14" t="s">
        <v>19</v>
      </c>
      <c r="C13" s="14" t="s">
        <v>16</v>
      </c>
      <c r="D13" s="14" t="s">
        <v>17</v>
      </c>
      <c r="E13" s="14"/>
      <c r="F13" s="11">
        <v>4</v>
      </c>
      <c r="G13" s="184" t="s">
        <v>79</v>
      </c>
      <c r="H13" s="269" t="s">
        <v>95</v>
      </c>
      <c r="I13" s="269"/>
      <c r="J13" s="33">
        <f>SUM(L13:Q13)</f>
        <v>14</v>
      </c>
      <c r="K13" s="140">
        <v>155</v>
      </c>
      <c r="L13" s="143">
        <v>3</v>
      </c>
      <c r="M13" s="34">
        <v>5</v>
      </c>
      <c r="N13" s="34">
        <v>4</v>
      </c>
      <c r="O13" s="170" t="s">
        <v>18</v>
      </c>
      <c r="P13" s="171">
        <v>2</v>
      </c>
      <c r="Q13" s="170" t="s">
        <v>18</v>
      </c>
      <c r="R13" s="23"/>
    </row>
    <row r="14" spans="1:18" s="2" customFormat="1" ht="13.5">
      <c r="A14" s="14" t="s">
        <v>15</v>
      </c>
      <c r="B14" s="14" t="s">
        <v>19</v>
      </c>
      <c r="C14" s="14" t="s">
        <v>16</v>
      </c>
      <c r="D14" s="14" t="s">
        <v>17</v>
      </c>
      <c r="E14" s="14"/>
      <c r="F14" s="11">
        <v>5</v>
      </c>
      <c r="G14" s="185" t="s">
        <v>80</v>
      </c>
      <c r="H14" s="269" t="s">
        <v>10</v>
      </c>
      <c r="I14" s="269"/>
      <c r="J14" s="172">
        <f>SUM(L14:Q14)</f>
        <v>722</v>
      </c>
      <c r="K14" s="173">
        <v>3750</v>
      </c>
      <c r="L14" s="174">
        <v>452</v>
      </c>
      <c r="M14" s="175">
        <v>168</v>
      </c>
      <c r="N14" s="175">
        <v>78</v>
      </c>
      <c r="O14" s="176">
        <v>18</v>
      </c>
      <c r="P14" s="171">
        <v>6</v>
      </c>
      <c r="Q14" s="170" t="s">
        <v>18</v>
      </c>
      <c r="R14" s="23"/>
    </row>
    <row r="15" spans="1:18" s="2" customFormat="1" ht="12.75">
      <c r="A15" s="14" t="s">
        <v>15</v>
      </c>
      <c r="B15" s="14" t="s">
        <v>19</v>
      </c>
      <c r="C15" s="14" t="s">
        <v>16</v>
      </c>
      <c r="D15" s="14" t="s">
        <v>17</v>
      </c>
      <c r="E15" s="14"/>
      <c r="F15" s="11">
        <v>6</v>
      </c>
      <c r="G15" s="185" t="s">
        <v>78</v>
      </c>
      <c r="H15" s="269" t="s">
        <v>11</v>
      </c>
      <c r="I15" s="269"/>
      <c r="J15" s="172">
        <f>SUM(L15:Q15)</f>
        <v>943</v>
      </c>
      <c r="K15" s="173">
        <v>15130</v>
      </c>
      <c r="L15" s="174">
        <v>452</v>
      </c>
      <c r="M15" s="175">
        <v>201</v>
      </c>
      <c r="N15" s="175">
        <v>126</v>
      </c>
      <c r="O15" s="176">
        <v>60</v>
      </c>
      <c r="P15" s="171">
        <v>103</v>
      </c>
      <c r="Q15" s="177">
        <v>1</v>
      </c>
      <c r="R15" s="23"/>
    </row>
    <row r="16" spans="1:18" s="2" customFormat="1" ht="6" customHeight="1">
      <c r="A16" s="14"/>
      <c r="B16" s="14"/>
      <c r="C16" s="14"/>
      <c r="D16" s="14"/>
      <c r="E16" s="14"/>
      <c r="F16" s="11"/>
      <c r="G16" s="185"/>
      <c r="H16" s="30"/>
      <c r="I16" s="30"/>
      <c r="J16" s="33"/>
      <c r="K16" s="140"/>
      <c r="L16" s="143"/>
      <c r="M16" s="34"/>
      <c r="N16" s="34"/>
      <c r="O16" s="59"/>
      <c r="P16" s="35"/>
      <c r="Q16" s="158"/>
      <c r="R16" s="23"/>
    </row>
    <row r="17" spans="1:18" s="57" customFormat="1" ht="12" customHeight="1">
      <c r="A17" s="55"/>
      <c r="B17" s="55"/>
      <c r="C17" s="55"/>
      <c r="D17" s="55"/>
      <c r="E17" s="55"/>
      <c r="F17" s="56"/>
      <c r="G17" s="186"/>
      <c r="H17" s="256" t="s">
        <v>24</v>
      </c>
      <c r="I17" s="256"/>
      <c r="J17" s="153">
        <f>SUM(L17:Q17)</f>
        <v>3714</v>
      </c>
      <c r="K17" s="167">
        <f aca="true" t="shared" si="1" ref="K17:P17">SUM(K18:K32)</f>
        <v>29268</v>
      </c>
      <c r="L17" s="168">
        <f t="shared" si="1"/>
        <v>2394</v>
      </c>
      <c r="M17" s="153">
        <f t="shared" si="1"/>
        <v>638</v>
      </c>
      <c r="N17" s="153">
        <f t="shared" si="1"/>
        <v>357</v>
      </c>
      <c r="O17" s="168">
        <f t="shared" si="1"/>
        <v>146</v>
      </c>
      <c r="P17" s="153">
        <f t="shared" si="1"/>
        <v>163</v>
      </c>
      <c r="Q17" s="169">
        <f>SUM(Q19:Q32)</f>
        <v>16</v>
      </c>
      <c r="R17" s="61"/>
    </row>
    <row r="18" spans="1:18" s="2" customFormat="1" ht="12" customHeight="1">
      <c r="A18" s="14" t="s">
        <v>15</v>
      </c>
      <c r="B18" s="14" t="s">
        <v>19</v>
      </c>
      <c r="C18" s="14" t="s">
        <v>16</v>
      </c>
      <c r="D18" s="14" t="s">
        <v>17</v>
      </c>
      <c r="E18" s="14"/>
      <c r="F18" s="12">
        <v>7</v>
      </c>
      <c r="G18" s="185" t="s">
        <v>81</v>
      </c>
      <c r="H18" s="275" t="s">
        <v>12</v>
      </c>
      <c r="I18" s="276"/>
      <c r="J18" s="33">
        <v>3</v>
      </c>
      <c r="K18" s="140">
        <v>85</v>
      </c>
      <c r="L18" s="170" t="s">
        <v>18</v>
      </c>
      <c r="M18" s="170" t="s">
        <v>18</v>
      </c>
      <c r="N18" s="170" t="s">
        <v>18</v>
      </c>
      <c r="O18" s="36">
        <v>2</v>
      </c>
      <c r="P18" s="36">
        <v>1</v>
      </c>
      <c r="Q18" s="170" t="s">
        <v>18</v>
      </c>
      <c r="R18" s="23"/>
    </row>
    <row r="19" spans="1:18" s="2" customFormat="1" ht="13.5">
      <c r="A19" s="14" t="s">
        <v>15</v>
      </c>
      <c r="B19" s="14" t="s">
        <v>19</v>
      </c>
      <c r="C19" s="14" t="s">
        <v>16</v>
      </c>
      <c r="D19" s="14" t="s">
        <v>17</v>
      </c>
      <c r="E19" s="14"/>
      <c r="F19" s="11">
        <v>8</v>
      </c>
      <c r="G19" s="185" t="s">
        <v>82</v>
      </c>
      <c r="H19" s="265" t="s">
        <v>13</v>
      </c>
      <c r="I19" s="265"/>
      <c r="J19" s="33">
        <f>SUM(L19:Q19)</f>
        <v>22</v>
      </c>
      <c r="K19" s="140">
        <v>184</v>
      </c>
      <c r="L19" s="143">
        <v>11</v>
      </c>
      <c r="M19" s="34">
        <v>6</v>
      </c>
      <c r="N19" s="34">
        <v>1</v>
      </c>
      <c r="O19" s="59">
        <v>3</v>
      </c>
      <c r="P19" s="35">
        <v>1</v>
      </c>
      <c r="Q19" s="170" t="s">
        <v>18</v>
      </c>
      <c r="R19" s="23"/>
    </row>
    <row r="20" spans="1:18" s="8" customFormat="1" ht="12" customHeight="1">
      <c r="A20" s="14" t="s">
        <v>15</v>
      </c>
      <c r="B20" s="14" t="s">
        <v>19</v>
      </c>
      <c r="C20" s="14" t="s">
        <v>16</v>
      </c>
      <c r="D20" s="14" t="s">
        <v>17</v>
      </c>
      <c r="E20" s="14"/>
      <c r="F20" s="13">
        <v>9</v>
      </c>
      <c r="G20" s="185" t="s">
        <v>83</v>
      </c>
      <c r="H20" s="269" t="s">
        <v>66</v>
      </c>
      <c r="I20" s="269"/>
      <c r="J20" s="33">
        <f>SUM(L20:Q20)</f>
        <v>164</v>
      </c>
      <c r="K20" s="140">
        <v>4254</v>
      </c>
      <c r="L20" s="143">
        <v>53</v>
      </c>
      <c r="M20" s="34">
        <v>31</v>
      </c>
      <c r="N20" s="34">
        <v>31</v>
      </c>
      <c r="O20" s="59">
        <v>17</v>
      </c>
      <c r="P20" s="35">
        <v>31</v>
      </c>
      <c r="Q20" s="158">
        <v>1</v>
      </c>
      <c r="R20" s="29"/>
    </row>
    <row r="21" spans="1:18" s="2" customFormat="1" ht="12.75" customHeight="1">
      <c r="A21" s="14" t="s">
        <v>15</v>
      </c>
      <c r="B21" s="14" t="s">
        <v>19</v>
      </c>
      <c r="C21" s="14" t="s">
        <v>16</v>
      </c>
      <c r="D21" s="14" t="s">
        <v>17</v>
      </c>
      <c r="E21" s="14"/>
      <c r="F21" s="11">
        <v>10</v>
      </c>
      <c r="G21" s="185" t="s">
        <v>84</v>
      </c>
      <c r="H21" s="265" t="s">
        <v>67</v>
      </c>
      <c r="I21" s="265"/>
      <c r="J21" s="33">
        <v>1330</v>
      </c>
      <c r="K21" s="140">
        <v>8354</v>
      </c>
      <c r="L21" s="143">
        <v>858</v>
      </c>
      <c r="M21" s="34">
        <v>269</v>
      </c>
      <c r="N21" s="34">
        <v>119</v>
      </c>
      <c r="O21" s="59">
        <v>39</v>
      </c>
      <c r="P21" s="35">
        <v>38</v>
      </c>
      <c r="Q21" s="158">
        <v>7</v>
      </c>
      <c r="R21" s="23"/>
    </row>
    <row r="22" spans="1:18" s="2" customFormat="1" ht="13.5">
      <c r="A22" s="14" t="s">
        <v>15</v>
      </c>
      <c r="B22" s="14" t="s">
        <v>19</v>
      </c>
      <c r="C22" s="14" t="s">
        <v>16</v>
      </c>
      <c r="D22" s="14" t="s">
        <v>17</v>
      </c>
      <c r="E22" s="14"/>
      <c r="F22" s="11">
        <v>11</v>
      </c>
      <c r="G22" s="185" t="s">
        <v>85</v>
      </c>
      <c r="H22" s="265" t="s">
        <v>69</v>
      </c>
      <c r="I22" s="265"/>
      <c r="J22" s="33">
        <f>SUM(L22:Q22)</f>
        <v>54</v>
      </c>
      <c r="K22" s="140">
        <v>732</v>
      </c>
      <c r="L22" s="143">
        <v>17</v>
      </c>
      <c r="M22" s="34">
        <v>8</v>
      </c>
      <c r="N22" s="34">
        <v>16</v>
      </c>
      <c r="O22" s="59">
        <v>10</v>
      </c>
      <c r="P22" s="35">
        <v>3</v>
      </c>
      <c r="Q22" s="170" t="s">
        <v>18</v>
      </c>
      <c r="R22" s="23"/>
    </row>
    <row r="23" spans="1:18" s="2" customFormat="1" ht="13.5">
      <c r="A23" s="14" t="s">
        <v>15</v>
      </c>
      <c r="B23" s="14" t="s">
        <v>19</v>
      </c>
      <c r="C23" s="14" t="s">
        <v>16</v>
      </c>
      <c r="D23" s="14" t="s">
        <v>17</v>
      </c>
      <c r="E23" s="14"/>
      <c r="F23" s="11">
        <v>12</v>
      </c>
      <c r="G23" s="185" t="s">
        <v>86</v>
      </c>
      <c r="H23" s="265" t="s">
        <v>96</v>
      </c>
      <c r="I23" s="265"/>
      <c r="J23" s="33">
        <f>SUM(L23:Q23)</f>
        <v>227</v>
      </c>
      <c r="K23" s="140">
        <v>563</v>
      </c>
      <c r="L23" s="143">
        <v>208</v>
      </c>
      <c r="M23" s="34">
        <v>13</v>
      </c>
      <c r="N23" s="34">
        <v>6</v>
      </c>
      <c r="O23" s="170" t="s">
        <v>18</v>
      </c>
      <c r="P23" s="170" t="s">
        <v>18</v>
      </c>
      <c r="Q23" s="170" t="s">
        <v>18</v>
      </c>
      <c r="R23" s="23"/>
    </row>
    <row r="24" spans="1:18" s="2" customFormat="1" ht="13.5">
      <c r="A24" s="14" t="s">
        <v>15</v>
      </c>
      <c r="B24" s="14" t="s">
        <v>19</v>
      </c>
      <c r="C24" s="14" t="s">
        <v>16</v>
      </c>
      <c r="D24" s="14" t="s">
        <v>17</v>
      </c>
      <c r="E24" s="14"/>
      <c r="F24" s="11">
        <v>13</v>
      </c>
      <c r="G24" s="185" t="s">
        <v>87</v>
      </c>
      <c r="H24" s="270" t="s">
        <v>71</v>
      </c>
      <c r="I24" s="271"/>
      <c r="J24" s="33">
        <f>SUM(L24:Q24)</f>
        <v>164</v>
      </c>
      <c r="K24" s="140">
        <v>863</v>
      </c>
      <c r="L24" s="143">
        <v>117</v>
      </c>
      <c r="M24" s="34">
        <v>27</v>
      </c>
      <c r="N24" s="34">
        <v>13</v>
      </c>
      <c r="O24" s="59">
        <v>3</v>
      </c>
      <c r="P24" s="35">
        <v>4</v>
      </c>
      <c r="Q24" s="170" t="s">
        <v>18</v>
      </c>
      <c r="R24" s="23"/>
    </row>
    <row r="25" spans="1:18" s="2" customFormat="1" ht="12.75" customHeight="1">
      <c r="A25" s="14" t="s">
        <v>15</v>
      </c>
      <c r="B25" s="14" t="s">
        <v>19</v>
      </c>
      <c r="C25" s="14" t="s">
        <v>16</v>
      </c>
      <c r="D25" s="14" t="s">
        <v>17</v>
      </c>
      <c r="E25" s="14"/>
      <c r="F25" s="13">
        <v>14</v>
      </c>
      <c r="G25" s="185" t="s">
        <v>88</v>
      </c>
      <c r="H25" s="269" t="s">
        <v>97</v>
      </c>
      <c r="I25" s="269"/>
      <c r="J25" s="33">
        <f>SUM(L25:Q25)</f>
        <v>492</v>
      </c>
      <c r="K25" s="140">
        <v>2860</v>
      </c>
      <c r="L25" s="143">
        <v>331</v>
      </c>
      <c r="M25" s="34">
        <v>83</v>
      </c>
      <c r="N25" s="34">
        <v>49</v>
      </c>
      <c r="O25" s="59">
        <v>17</v>
      </c>
      <c r="P25" s="35">
        <v>12</v>
      </c>
      <c r="Q25" s="170" t="s">
        <v>18</v>
      </c>
      <c r="R25" s="23"/>
    </row>
    <row r="26" spans="1:18" s="2" customFormat="1" ht="13.5">
      <c r="A26" s="14" t="s">
        <v>15</v>
      </c>
      <c r="B26" s="14" t="s">
        <v>19</v>
      </c>
      <c r="C26" s="14" t="s">
        <v>16</v>
      </c>
      <c r="D26" s="14" t="s">
        <v>17</v>
      </c>
      <c r="E26" s="14"/>
      <c r="F26" s="13">
        <v>15</v>
      </c>
      <c r="G26" s="183" t="s">
        <v>89</v>
      </c>
      <c r="H26" s="269" t="s">
        <v>98</v>
      </c>
      <c r="I26" s="269"/>
      <c r="J26" s="33">
        <v>441</v>
      </c>
      <c r="K26" s="140">
        <v>2187</v>
      </c>
      <c r="L26" s="143">
        <v>365</v>
      </c>
      <c r="M26" s="34">
        <v>39</v>
      </c>
      <c r="N26" s="34">
        <v>18</v>
      </c>
      <c r="O26" s="59">
        <v>6</v>
      </c>
      <c r="P26" s="35">
        <v>13</v>
      </c>
      <c r="Q26" s="170" t="s">
        <v>18</v>
      </c>
      <c r="R26" s="23"/>
    </row>
    <row r="27" spans="1:18" s="2" customFormat="1" ht="13.5">
      <c r="A27" s="14" t="s">
        <v>15</v>
      </c>
      <c r="B27" s="14" t="s">
        <v>19</v>
      </c>
      <c r="C27" s="14" t="s">
        <v>16</v>
      </c>
      <c r="D27" s="14" t="s">
        <v>17</v>
      </c>
      <c r="E27" s="14"/>
      <c r="F27" s="13">
        <v>16</v>
      </c>
      <c r="G27" s="183" t="s">
        <v>90</v>
      </c>
      <c r="H27" s="265" t="s">
        <v>99</v>
      </c>
      <c r="I27" s="265"/>
      <c r="J27" s="33">
        <f>SUM(L27:Q27)</f>
        <v>168</v>
      </c>
      <c r="K27" s="140">
        <v>1665</v>
      </c>
      <c r="L27" s="143">
        <v>94</v>
      </c>
      <c r="M27" s="34">
        <v>18</v>
      </c>
      <c r="N27" s="34">
        <v>27</v>
      </c>
      <c r="O27" s="59">
        <v>16</v>
      </c>
      <c r="P27" s="35">
        <v>13</v>
      </c>
      <c r="Q27" s="170" t="s">
        <v>18</v>
      </c>
      <c r="R27" s="23"/>
    </row>
    <row r="28" spans="1:18" s="2" customFormat="1" ht="12" customHeight="1">
      <c r="A28" s="14" t="s">
        <v>15</v>
      </c>
      <c r="B28" s="14" t="s">
        <v>19</v>
      </c>
      <c r="C28" s="14" t="s">
        <v>16</v>
      </c>
      <c r="D28" s="14" t="s">
        <v>17</v>
      </c>
      <c r="E28" s="14"/>
      <c r="F28" s="13">
        <v>17</v>
      </c>
      <c r="G28" s="183" t="s">
        <v>91</v>
      </c>
      <c r="H28" s="272" t="s">
        <v>14</v>
      </c>
      <c r="I28" s="272"/>
      <c r="J28" s="33">
        <f>SUM(L28:Q28)</f>
        <v>276</v>
      </c>
      <c r="K28" s="140">
        <v>4096</v>
      </c>
      <c r="L28" s="143">
        <v>103</v>
      </c>
      <c r="M28" s="34">
        <v>82</v>
      </c>
      <c r="N28" s="34">
        <v>47</v>
      </c>
      <c r="O28" s="59">
        <v>18</v>
      </c>
      <c r="P28" s="35">
        <v>25</v>
      </c>
      <c r="Q28" s="158">
        <v>1</v>
      </c>
      <c r="R28" s="23"/>
    </row>
    <row r="29" spans="1:18" s="2" customFormat="1" ht="12" customHeight="1">
      <c r="A29" s="14"/>
      <c r="B29" s="14"/>
      <c r="C29" s="14"/>
      <c r="D29" s="14"/>
      <c r="E29" s="14"/>
      <c r="F29" s="13"/>
      <c r="G29" s="183" t="s">
        <v>92</v>
      </c>
      <c r="H29" s="265" t="s">
        <v>75</v>
      </c>
      <c r="I29" s="266"/>
      <c r="J29" s="33">
        <f>SUM(L29:Q29)</f>
        <v>37</v>
      </c>
      <c r="K29" s="140">
        <v>444</v>
      </c>
      <c r="L29" s="143">
        <v>15</v>
      </c>
      <c r="M29" s="34">
        <v>10</v>
      </c>
      <c r="N29" s="34">
        <v>5</v>
      </c>
      <c r="O29" s="59">
        <v>5</v>
      </c>
      <c r="P29" s="35">
        <v>2</v>
      </c>
      <c r="Q29" s="170" t="s">
        <v>18</v>
      </c>
      <c r="R29" s="23"/>
    </row>
    <row r="30" spans="1:18" s="2" customFormat="1" ht="12" customHeight="1">
      <c r="A30" s="14"/>
      <c r="B30" s="14"/>
      <c r="C30" s="14"/>
      <c r="D30" s="14"/>
      <c r="E30" s="14"/>
      <c r="F30" s="13"/>
      <c r="G30" s="183" t="s">
        <v>93</v>
      </c>
      <c r="H30" s="267" t="s">
        <v>146</v>
      </c>
      <c r="I30" s="268"/>
      <c r="J30" s="33">
        <f>SUM(L30:Q30)</f>
        <v>279</v>
      </c>
      <c r="K30" s="140">
        <v>1793</v>
      </c>
      <c r="L30" s="143">
        <v>192</v>
      </c>
      <c r="M30" s="34">
        <v>44</v>
      </c>
      <c r="N30" s="34">
        <v>19</v>
      </c>
      <c r="O30" s="59">
        <v>7</v>
      </c>
      <c r="P30" s="35">
        <v>10</v>
      </c>
      <c r="Q30" s="158">
        <v>7</v>
      </c>
      <c r="R30" s="23"/>
    </row>
    <row r="31" spans="1:18" s="2" customFormat="1" ht="12" customHeight="1">
      <c r="A31" s="14"/>
      <c r="B31" s="14"/>
      <c r="C31" s="14"/>
      <c r="D31" s="14"/>
      <c r="E31" s="14"/>
      <c r="F31" s="13"/>
      <c r="G31" s="183"/>
      <c r="H31" s="21"/>
      <c r="I31" s="21"/>
      <c r="J31" s="33"/>
      <c r="K31" s="140"/>
      <c r="L31" s="143"/>
      <c r="M31" s="34"/>
      <c r="N31" s="34"/>
      <c r="O31" s="59"/>
      <c r="P31" s="35"/>
      <c r="Q31" s="158"/>
      <c r="R31" s="23"/>
    </row>
    <row r="32" spans="1:18" s="2" customFormat="1" ht="12" customHeight="1">
      <c r="A32" s="14" t="s">
        <v>15</v>
      </c>
      <c r="B32" s="14" t="s">
        <v>19</v>
      </c>
      <c r="C32" s="14" t="s">
        <v>16</v>
      </c>
      <c r="D32" s="14" t="s">
        <v>17</v>
      </c>
      <c r="E32" s="14"/>
      <c r="F32" s="13">
        <v>18</v>
      </c>
      <c r="G32" s="187" t="s">
        <v>94</v>
      </c>
      <c r="H32" s="263" t="s">
        <v>76</v>
      </c>
      <c r="I32" s="264"/>
      <c r="J32" s="37">
        <f>SUM(L32:Q32)</f>
        <v>57</v>
      </c>
      <c r="K32" s="141">
        <v>1188</v>
      </c>
      <c r="L32" s="144">
        <v>30</v>
      </c>
      <c r="M32" s="38">
        <v>8</v>
      </c>
      <c r="N32" s="38">
        <v>6</v>
      </c>
      <c r="O32" s="31">
        <v>3</v>
      </c>
      <c r="P32" s="39">
        <v>10</v>
      </c>
      <c r="Q32" s="194" t="s">
        <v>18</v>
      </c>
      <c r="R32" s="23"/>
    </row>
    <row r="33" spans="7:17" ht="12.75" customHeight="1">
      <c r="G33" s="197" t="s">
        <v>126</v>
      </c>
      <c r="H33" s="197"/>
      <c r="I33" s="197"/>
      <c r="J33" s="198"/>
      <c r="L33" s="195"/>
      <c r="M33" s="195"/>
      <c r="N33" s="195"/>
      <c r="O33" s="196"/>
      <c r="P33" s="196"/>
      <c r="Q33" s="196"/>
    </row>
    <row r="34" spans="10:11" ht="12.75" customHeight="1">
      <c r="J34" s="93"/>
      <c r="K34" s="93"/>
    </row>
    <row r="35" spans="8:11" ht="12.75" customHeight="1">
      <c r="H35" s="77"/>
      <c r="I35" s="76"/>
      <c r="J35" s="93"/>
      <c r="K35" s="93"/>
    </row>
    <row r="36" spans="8:11" ht="12.75" customHeight="1">
      <c r="H36" s="255"/>
      <c r="I36" s="255"/>
      <c r="J36" s="93"/>
      <c r="K36" s="93"/>
    </row>
    <row r="37" spans="8:11" ht="12.75" customHeight="1">
      <c r="H37" s="233"/>
      <c r="I37" s="233"/>
      <c r="J37" s="93"/>
      <c r="K37" s="93"/>
    </row>
    <row r="38" spans="8:11" ht="12.75" customHeight="1">
      <c r="H38" s="233"/>
      <c r="I38" s="233"/>
      <c r="J38" s="133"/>
      <c r="K38" s="133"/>
    </row>
    <row r="39" spans="8:11" ht="12.75" customHeight="1">
      <c r="H39" s="233"/>
      <c r="I39" s="233"/>
      <c r="J39" s="97"/>
      <c r="K39" s="97"/>
    </row>
    <row r="40" spans="8:11" ht="12.75" customHeight="1">
      <c r="H40" s="233"/>
      <c r="I40" s="233"/>
      <c r="J40" s="97"/>
      <c r="K40" s="97"/>
    </row>
    <row r="41" spans="8:11" ht="7.5" customHeight="1">
      <c r="H41" s="255"/>
      <c r="I41" s="255"/>
      <c r="J41" s="93"/>
      <c r="K41" s="93"/>
    </row>
    <row r="42" spans="8:11" ht="7.5" customHeight="1">
      <c r="H42" s="255"/>
      <c r="I42" s="255"/>
      <c r="J42" s="97"/>
      <c r="K42" s="97"/>
    </row>
    <row r="43" spans="8:11" ht="12" customHeight="1">
      <c r="H43" s="233"/>
      <c r="I43" s="233"/>
      <c r="J43" s="97"/>
      <c r="K43" s="97"/>
    </row>
    <row r="44" spans="8:11" ht="12" customHeight="1">
      <c r="H44" s="255"/>
      <c r="I44" s="255"/>
      <c r="J44" s="93"/>
      <c r="K44" s="97"/>
    </row>
    <row r="45" spans="8:11" ht="12" customHeight="1">
      <c r="H45" s="255"/>
      <c r="I45" s="255"/>
      <c r="J45" s="93"/>
      <c r="K45" s="97"/>
    </row>
    <row r="46" spans="8:11" ht="12" customHeight="1">
      <c r="H46" s="255"/>
      <c r="I46" s="255"/>
      <c r="J46" s="93"/>
      <c r="K46" s="93"/>
    </row>
    <row r="47" spans="10:11" ht="7.5" customHeight="1">
      <c r="J47" s="93"/>
      <c r="K47" s="93"/>
    </row>
    <row r="48" spans="10:11" ht="12" customHeight="1">
      <c r="J48" s="97"/>
      <c r="K48" s="97"/>
    </row>
    <row r="49" spans="10:11" ht="12">
      <c r="J49" s="97"/>
      <c r="K49" s="97"/>
    </row>
    <row r="50" spans="10:16" ht="12">
      <c r="J50" s="97"/>
      <c r="K50" s="93"/>
      <c r="P50" s="131"/>
    </row>
    <row r="51" spans="10:16" ht="12.75" customHeight="1">
      <c r="J51" s="93"/>
      <c r="K51" s="93"/>
      <c r="P51" s="131"/>
    </row>
    <row r="52" spans="10:16" ht="12">
      <c r="J52" s="134"/>
      <c r="K52" s="134"/>
      <c r="P52" s="131"/>
    </row>
    <row r="53" spans="10:11" ht="7.5" customHeight="1">
      <c r="J53" s="131"/>
      <c r="K53" s="131"/>
    </row>
    <row r="54" ht="12" customHeight="1"/>
    <row r="55" ht="12.75" customHeight="1"/>
    <row r="59" ht="7.5" customHeight="1"/>
    <row r="60" ht="12.75" customHeight="1"/>
    <row r="64" ht="12" customHeight="1"/>
    <row r="65" ht="7.5" customHeight="1"/>
    <row r="70" ht="7.5" customHeight="1"/>
    <row r="74" ht="12.75" customHeight="1"/>
    <row r="76" ht="7.5" customHeight="1"/>
    <row r="77" ht="12" customHeight="1"/>
    <row r="78" ht="12.75" customHeight="1"/>
    <row r="82" ht="7.5" customHeight="1"/>
    <row r="83" ht="12.75" customHeight="1"/>
    <row r="87" ht="12" customHeight="1"/>
    <row r="88" ht="7.5" customHeight="1"/>
    <row r="93" ht="7.5" customHeight="1"/>
    <row r="97" ht="12.75" customHeight="1"/>
    <row r="99" ht="7.5" customHeight="1"/>
    <row r="100" ht="12" customHeight="1"/>
    <row r="101" ht="12.75" customHeight="1"/>
    <row r="105" ht="7.5" customHeight="1"/>
    <row r="106" ht="12.75" customHeight="1"/>
    <row r="110" ht="12" customHeight="1"/>
    <row r="111" ht="7.5" customHeight="1"/>
    <row r="114" ht="11.25" customHeight="1"/>
    <row r="115" ht="17.25" customHeight="1"/>
    <row r="116" ht="7.5" customHeight="1"/>
    <row r="117" ht="17.25" customHeight="1"/>
    <row r="118" ht="7.5" customHeight="1"/>
    <row r="119" ht="7.5" customHeight="1"/>
    <row r="120" ht="12.75" customHeight="1"/>
    <row r="121" ht="12.75" customHeight="1"/>
    <row r="122" ht="7.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7.5" customHeight="1"/>
    <row r="133" ht="7.5" customHeight="1"/>
    <row r="138" ht="7.5" customHeight="1"/>
    <row r="142" ht="12.75" customHeight="1"/>
    <row r="144" ht="7.5" customHeight="1"/>
    <row r="145" ht="12" customHeight="1"/>
    <row r="146" ht="12.75" customHeight="1"/>
    <row r="150" ht="7.5" customHeight="1"/>
    <row r="151" ht="12.75" customHeight="1"/>
    <row r="155" ht="12" customHeight="1"/>
    <row r="156" ht="7.5" customHeight="1"/>
    <row r="161" ht="7.5" customHeight="1"/>
    <row r="165" ht="12.75" customHeight="1"/>
    <row r="167" ht="7.5" customHeight="1"/>
    <row r="168" ht="12" customHeight="1"/>
    <row r="169" ht="12.75" customHeight="1"/>
    <row r="173" ht="7.5" customHeight="1"/>
    <row r="174" ht="12.75" customHeight="1"/>
    <row r="178" ht="12" customHeight="1"/>
    <row r="179" ht="7.5" customHeight="1"/>
    <row r="184" ht="7.5" customHeight="1"/>
    <row r="188" ht="12.75" customHeight="1"/>
    <row r="190" ht="7.5" customHeight="1"/>
    <row r="191" ht="12" customHeight="1"/>
    <row r="192" ht="12.75" customHeight="1"/>
    <row r="196" ht="7.5" customHeight="1"/>
    <row r="197" ht="12.75" customHeight="1"/>
    <row r="201" ht="12" customHeight="1"/>
    <row r="202" ht="7.5" customHeight="1"/>
    <row r="205" ht="11.25" customHeight="1"/>
    <row r="206" ht="17.25" customHeight="1"/>
    <row r="207" ht="7.5" customHeight="1"/>
    <row r="208" ht="17.25" customHeight="1"/>
    <row r="209" ht="7.5" customHeight="1"/>
    <row r="210" ht="7.5" customHeight="1"/>
    <row r="211" ht="12.75" customHeight="1"/>
    <row r="212" ht="12.75" customHeight="1"/>
    <row r="213" ht="7.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7.5" customHeight="1"/>
    <row r="224" ht="7.5" customHeight="1"/>
    <row r="229" ht="7.5" customHeight="1"/>
    <row r="233" ht="12.75" customHeight="1"/>
    <row r="235" ht="7.5" customHeight="1"/>
    <row r="236" ht="12" customHeight="1"/>
    <row r="237" ht="12.75" customHeight="1"/>
    <row r="241" ht="7.5" customHeight="1"/>
    <row r="242" ht="12.75" customHeight="1"/>
    <row r="246" ht="12" customHeight="1"/>
    <row r="247" ht="7.5" customHeight="1"/>
    <row r="252" ht="7.5" customHeight="1"/>
    <row r="256" ht="12.75" customHeight="1"/>
    <row r="258" ht="7.5" customHeight="1"/>
    <row r="259" ht="12" customHeight="1"/>
    <row r="260" ht="12.75" customHeight="1"/>
    <row r="264" ht="7.5" customHeight="1"/>
    <row r="265" ht="12.75" customHeight="1"/>
    <row r="269" ht="12" customHeight="1"/>
    <row r="270" ht="7.5" customHeight="1"/>
    <row r="275" ht="7.5" customHeight="1"/>
    <row r="279" ht="12.75" customHeight="1"/>
    <row r="281" ht="7.5" customHeight="1"/>
    <row r="282" ht="12" customHeight="1"/>
    <row r="283" ht="12.75" customHeight="1"/>
    <row r="287" ht="7.5" customHeight="1"/>
    <row r="288" ht="12.75" customHeight="1"/>
    <row r="292" ht="12" customHeight="1"/>
    <row r="293" ht="7.5" customHeight="1"/>
    <row r="296" ht="11.25" customHeight="1"/>
    <row r="297" ht="17.25" customHeight="1"/>
    <row r="298" ht="7.5" customHeight="1"/>
    <row r="299" ht="17.25" customHeight="1"/>
    <row r="300" ht="7.5" customHeight="1"/>
    <row r="301" ht="7.5" customHeight="1"/>
    <row r="302" ht="12.75" customHeight="1"/>
    <row r="303" ht="12.75" customHeight="1"/>
    <row r="304" ht="7.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7.5" customHeight="1"/>
    <row r="315" ht="7.5" customHeight="1"/>
    <row r="320" ht="7.5" customHeight="1"/>
    <row r="324" ht="12.75" customHeight="1"/>
    <row r="326" ht="7.5" customHeight="1"/>
    <row r="327" ht="12" customHeight="1"/>
    <row r="328" ht="12.75" customHeight="1"/>
    <row r="332" ht="7.5" customHeight="1"/>
    <row r="333" ht="12.75" customHeight="1"/>
    <row r="337" ht="12" customHeight="1"/>
    <row r="338" ht="7.5" customHeight="1"/>
    <row r="343" ht="7.5" customHeight="1"/>
    <row r="347" ht="12.75" customHeight="1"/>
    <row r="349" ht="7.5" customHeight="1"/>
    <row r="350" ht="12" customHeight="1"/>
    <row r="351" ht="12.75" customHeight="1"/>
    <row r="355" ht="7.5" customHeight="1"/>
    <row r="356" ht="12.75" customHeight="1"/>
    <row r="360" ht="12" customHeight="1"/>
    <row r="361" ht="7.5" customHeight="1"/>
    <row r="366" ht="7.5" customHeight="1"/>
    <row r="370" ht="12.75" customHeight="1"/>
    <row r="372" ht="7.5" customHeight="1"/>
    <row r="373" ht="12" customHeight="1"/>
    <row r="374" ht="12.75" customHeight="1"/>
    <row r="378" ht="7.5" customHeight="1"/>
    <row r="379" ht="12.75" customHeight="1"/>
    <row r="383" ht="12" customHeight="1"/>
    <row r="384" ht="7.5" customHeight="1"/>
    <row r="387" ht="11.25" customHeight="1"/>
    <row r="388" ht="17.25" customHeight="1"/>
    <row r="389" ht="7.5" customHeight="1"/>
    <row r="390" ht="17.25" customHeight="1"/>
    <row r="391" ht="7.5" customHeight="1"/>
    <row r="392" ht="7.5" customHeight="1"/>
    <row r="393" ht="12.75" customHeight="1"/>
    <row r="394" ht="12.75" customHeight="1"/>
    <row r="395" ht="7.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7.5" customHeight="1"/>
    <row r="406" ht="7.5" customHeight="1"/>
    <row r="411" ht="7.5" customHeight="1"/>
    <row r="415" ht="12.75" customHeight="1"/>
    <row r="417" ht="7.5" customHeight="1"/>
    <row r="418" ht="12" customHeight="1"/>
    <row r="419" ht="12.75" customHeight="1"/>
    <row r="423" ht="7.5" customHeight="1"/>
    <row r="424" ht="12.75" customHeight="1"/>
    <row r="428" ht="12" customHeight="1"/>
    <row r="429" ht="7.5" customHeight="1"/>
  </sheetData>
  <mergeCells count="38">
    <mergeCell ref="H7:I7"/>
    <mergeCell ref="H18:I18"/>
    <mergeCell ref="H20:I20"/>
    <mergeCell ref="H22:I22"/>
    <mergeCell ref="H13:I13"/>
    <mergeCell ref="H21:I21"/>
    <mergeCell ref="H19:I19"/>
    <mergeCell ref="H17:I17"/>
    <mergeCell ref="H14:I14"/>
    <mergeCell ref="H46:I46"/>
    <mergeCell ref="L5:Q5"/>
    <mergeCell ref="H36:I36"/>
    <mergeCell ref="H37:I37"/>
    <mergeCell ref="H38:I38"/>
    <mergeCell ref="H39:I39"/>
    <mergeCell ref="H40:I40"/>
    <mergeCell ref="H41:I41"/>
    <mergeCell ref="H42:I42"/>
    <mergeCell ref="G5:I6"/>
    <mergeCell ref="H43:I43"/>
    <mergeCell ref="H44:I44"/>
    <mergeCell ref="H28:I28"/>
    <mergeCell ref="H45:I45"/>
    <mergeCell ref="H27:I27"/>
    <mergeCell ref="H24:I24"/>
    <mergeCell ref="H25:I25"/>
    <mergeCell ref="H23:I23"/>
    <mergeCell ref="H26:I26"/>
    <mergeCell ref="G4:H4"/>
    <mergeCell ref="P4:Q4"/>
    <mergeCell ref="J5:K5"/>
    <mergeCell ref="H32:I32"/>
    <mergeCell ref="H29:I29"/>
    <mergeCell ref="H30:I30"/>
    <mergeCell ref="H10:I10"/>
    <mergeCell ref="H12:I12"/>
    <mergeCell ref="H9:I9"/>
    <mergeCell ref="H15:I15"/>
  </mergeCells>
  <printOptions/>
  <pageMargins left="0.7086614173228347" right="0" top="0.984251968503937" bottom="0" header="0.5118110236220472" footer="0.5118110236220472"/>
  <pageSetup horizontalDpi="600" verticalDpi="600" orientation="portrait" pageOrder="overThenDown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30"/>
  <sheetViews>
    <sheetView workbookViewId="0" topLeftCell="A1">
      <selection activeCell="A9" sqref="A9"/>
    </sheetView>
  </sheetViews>
  <sheetFormatPr defaultColWidth="9.00390625" defaultRowHeight="12.75"/>
  <cols>
    <col min="1" max="1" width="10.00390625" style="108" customWidth="1"/>
    <col min="2" max="32" width="8.125" style="108" customWidth="1"/>
    <col min="33" max="33" width="8.00390625" style="108" customWidth="1"/>
    <col min="34" max="35" width="8.125" style="108" customWidth="1"/>
    <col min="36" max="16384" width="9.125" style="108" customWidth="1"/>
  </cols>
  <sheetData>
    <row r="1" spans="1:37" s="113" customFormat="1" ht="21" customHeight="1">
      <c r="A1" s="288" t="s">
        <v>141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00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</row>
    <row r="2" spans="1:39" ht="18" customHeight="1">
      <c r="A2" s="108" t="s">
        <v>62</v>
      </c>
      <c r="S2" s="230"/>
      <c r="AE2" s="109"/>
      <c r="AF2" s="109"/>
      <c r="AK2" s="289" t="s">
        <v>127</v>
      </c>
      <c r="AL2" s="289"/>
      <c r="AM2" s="289"/>
    </row>
    <row r="3" spans="1:39" s="224" customFormat="1" ht="25.5" customHeight="1">
      <c r="A3" s="278" t="s">
        <v>30</v>
      </c>
      <c r="B3" s="277" t="s">
        <v>158</v>
      </c>
      <c r="C3" s="277"/>
      <c r="D3" s="277" t="s">
        <v>159</v>
      </c>
      <c r="E3" s="277"/>
      <c r="F3" s="277" t="s">
        <v>160</v>
      </c>
      <c r="G3" s="277"/>
      <c r="H3" s="277" t="s">
        <v>161</v>
      </c>
      <c r="I3" s="277"/>
      <c r="J3" s="277" t="s">
        <v>162</v>
      </c>
      <c r="K3" s="277"/>
      <c r="L3" s="277" t="s">
        <v>163</v>
      </c>
      <c r="M3" s="277"/>
      <c r="N3" s="277" t="s">
        <v>164</v>
      </c>
      <c r="O3" s="277"/>
      <c r="P3" s="277" t="s">
        <v>165</v>
      </c>
      <c r="Q3" s="277"/>
      <c r="R3" s="277" t="s">
        <v>166</v>
      </c>
      <c r="S3" s="285"/>
      <c r="T3" s="282" t="s">
        <v>167</v>
      </c>
      <c r="U3" s="277"/>
      <c r="V3" s="277" t="s">
        <v>168</v>
      </c>
      <c r="W3" s="277"/>
      <c r="X3" s="277" t="s">
        <v>169</v>
      </c>
      <c r="Y3" s="277"/>
      <c r="Z3" s="277" t="s">
        <v>170</v>
      </c>
      <c r="AA3" s="277"/>
      <c r="AB3" s="277" t="s">
        <v>171</v>
      </c>
      <c r="AC3" s="277"/>
      <c r="AD3" s="277" t="s">
        <v>172</v>
      </c>
      <c r="AE3" s="277"/>
      <c r="AF3" s="277" t="s">
        <v>173</v>
      </c>
      <c r="AG3" s="285"/>
      <c r="AH3" s="285" t="s">
        <v>174</v>
      </c>
      <c r="AI3" s="281"/>
      <c r="AJ3" s="277" t="s">
        <v>175</v>
      </c>
      <c r="AK3" s="285"/>
      <c r="AL3" s="285" t="s">
        <v>176</v>
      </c>
      <c r="AM3" s="281"/>
    </row>
    <row r="4" spans="1:39" s="224" customFormat="1" ht="25.5" customHeight="1">
      <c r="A4" s="279"/>
      <c r="B4" s="277" t="s">
        <v>50</v>
      </c>
      <c r="C4" s="277"/>
      <c r="D4" s="277" t="s">
        <v>51</v>
      </c>
      <c r="E4" s="277"/>
      <c r="F4" s="283" t="s">
        <v>132</v>
      </c>
      <c r="G4" s="284"/>
      <c r="H4" s="277" t="s">
        <v>52</v>
      </c>
      <c r="I4" s="277"/>
      <c r="J4" s="277" t="s">
        <v>53</v>
      </c>
      <c r="K4" s="277"/>
      <c r="L4" s="286" t="s">
        <v>54</v>
      </c>
      <c r="M4" s="286"/>
      <c r="N4" s="285" t="s">
        <v>55</v>
      </c>
      <c r="O4" s="282"/>
      <c r="P4" s="277" t="s">
        <v>133</v>
      </c>
      <c r="Q4" s="277"/>
      <c r="R4" s="285" t="s">
        <v>134</v>
      </c>
      <c r="S4" s="281"/>
      <c r="T4" s="281" t="s">
        <v>135</v>
      </c>
      <c r="U4" s="282"/>
      <c r="V4" s="283" t="s">
        <v>136</v>
      </c>
      <c r="W4" s="284"/>
      <c r="X4" s="283" t="s">
        <v>137</v>
      </c>
      <c r="Y4" s="284"/>
      <c r="Z4" s="283" t="s">
        <v>72</v>
      </c>
      <c r="AA4" s="284"/>
      <c r="AB4" s="286" t="s">
        <v>138</v>
      </c>
      <c r="AC4" s="286"/>
      <c r="AD4" s="286" t="s">
        <v>99</v>
      </c>
      <c r="AE4" s="286"/>
      <c r="AF4" s="286" t="s">
        <v>14</v>
      </c>
      <c r="AG4" s="286"/>
      <c r="AH4" s="285" t="s">
        <v>75</v>
      </c>
      <c r="AI4" s="281"/>
      <c r="AJ4" s="290" t="s">
        <v>139</v>
      </c>
      <c r="AK4" s="291"/>
      <c r="AL4" s="291" t="s">
        <v>140</v>
      </c>
      <c r="AM4" s="292"/>
    </row>
    <row r="5" spans="1:39" s="224" customFormat="1" ht="25.5" customHeight="1">
      <c r="A5" s="280"/>
      <c r="B5" s="221" t="s">
        <v>58</v>
      </c>
      <c r="C5" s="221" t="s">
        <v>59</v>
      </c>
      <c r="D5" s="221" t="s">
        <v>58</v>
      </c>
      <c r="E5" s="221" t="s">
        <v>59</v>
      </c>
      <c r="F5" s="221" t="s">
        <v>56</v>
      </c>
      <c r="G5" s="221" t="s">
        <v>57</v>
      </c>
      <c r="H5" s="221" t="s">
        <v>56</v>
      </c>
      <c r="I5" s="221" t="s">
        <v>57</v>
      </c>
      <c r="J5" s="221" t="s">
        <v>56</v>
      </c>
      <c r="K5" s="221" t="s">
        <v>57</v>
      </c>
      <c r="L5" s="221" t="s">
        <v>56</v>
      </c>
      <c r="M5" s="221" t="s">
        <v>57</v>
      </c>
      <c r="N5" s="221" t="s">
        <v>56</v>
      </c>
      <c r="O5" s="221" t="s">
        <v>57</v>
      </c>
      <c r="P5" s="221" t="s">
        <v>56</v>
      </c>
      <c r="Q5" s="221" t="s">
        <v>57</v>
      </c>
      <c r="R5" s="223" t="s">
        <v>56</v>
      </c>
      <c r="S5" s="222" t="s">
        <v>57</v>
      </c>
      <c r="T5" s="223" t="s">
        <v>56</v>
      </c>
      <c r="U5" s="221" t="s">
        <v>57</v>
      </c>
      <c r="V5" s="221" t="s">
        <v>56</v>
      </c>
      <c r="W5" s="221" t="s">
        <v>57</v>
      </c>
      <c r="X5" s="221" t="s">
        <v>56</v>
      </c>
      <c r="Y5" s="221" t="s">
        <v>57</v>
      </c>
      <c r="Z5" s="221" t="s">
        <v>56</v>
      </c>
      <c r="AA5" s="221" t="s">
        <v>57</v>
      </c>
      <c r="AB5" s="221" t="s">
        <v>56</v>
      </c>
      <c r="AC5" s="221" t="s">
        <v>57</v>
      </c>
      <c r="AD5" s="221" t="s">
        <v>56</v>
      </c>
      <c r="AE5" s="221" t="s">
        <v>57</v>
      </c>
      <c r="AF5" s="221" t="s">
        <v>56</v>
      </c>
      <c r="AG5" s="222" t="s">
        <v>57</v>
      </c>
      <c r="AH5" s="225" t="s">
        <v>60</v>
      </c>
      <c r="AI5" s="226" t="s">
        <v>61</v>
      </c>
      <c r="AJ5" s="221" t="s">
        <v>56</v>
      </c>
      <c r="AK5" s="222" t="s">
        <v>57</v>
      </c>
      <c r="AL5" s="225" t="s">
        <v>60</v>
      </c>
      <c r="AM5" s="226" t="s">
        <v>61</v>
      </c>
    </row>
    <row r="6" spans="1:39" s="107" customFormat="1" ht="25.5" customHeight="1">
      <c r="A6" s="106" t="s">
        <v>124</v>
      </c>
      <c r="B6" s="201">
        <f aca="true" t="shared" si="0" ref="B6:K6">SUM(B7:B21)</f>
        <v>5429</v>
      </c>
      <c r="C6" s="201">
        <f t="shared" si="0"/>
        <v>48614</v>
      </c>
      <c r="D6" s="201">
        <f t="shared" si="0"/>
        <v>36</v>
      </c>
      <c r="E6" s="201">
        <v>311</v>
      </c>
      <c r="F6" s="201">
        <f t="shared" si="0"/>
        <v>14</v>
      </c>
      <c r="G6" s="201">
        <v>155</v>
      </c>
      <c r="H6" s="201">
        <f t="shared" si="0"/>
        <v>722</v>
      </c>
      <c r="I6" s="201">
        <f t="shared" si="0"/>
        <v>3750</v>
      </c>
      <c r="J6" s="201">
        <f t="shared" si="0"/>
        <v>943</v>
      </c>
      <c r="K6" s="201">
        <f t="shared" si="0"/>
        <v>15130</v>
      </c>
      <c r="L6" s="201">
        <f aca="true" t="shared" si="1" ref="L6:AH6">SUM(L7:L21)</f>
        <v>3</v>
      </c>
      <c r="M6" s="201">
        <v>85</v>
      </c>
      <c r="N6" s="201">
        <f t="shared" si="1"/>
        <v>22</v>
      </c>
      <c r="O6" s="201">
        <v>184</v>
      </c>
      <c r="P6" s="201">
        <f t="shared" si="1"/>
        <v>164</v>
      </c>
      <c r="Q6" s="229">
        <v>4254</v>
      </c>
      <c r="R6" s="202">
        <f t="shared" si="1"/>
        <v>1330</v>
      </c>
      <c r="S6" s="203">
        <f t="shared" si="1"/>
        <v>8354</v>
      </c>
      <c r="T6" s="111">
        <f t="shared" si="1"/>
        <v>54</v>
      </c>
      <c r="U6" s="110">
        <v>732</v>
      </c>
      <c r="V6" s="201">
        <f t="shared" si="1"/>
        <v>227</v>
      </c>
      <c r="W6" s="201">
        <v>580</v>
      </c>
      <c r="X6" s="201">
        <f t="shared" si="1"/>
        <v>164</v>
      </c>
      <c r="Y6" s="201">
        <v>863</v>
      </c>
      <c r="Z6" s="201">
        <f t="shared" si="1"/>
        <v>492</v>
      </c>
      <c r="AA6" s="201">
        <f t="shared" si="1"/>
        <v>2860</v>
      </c>
      <c r="AB6" s="201">
        <f t="shared" si="1"/>
        <v>441</v>
      </c>
      <c r="AC6" s="201">
        <f t="shared" si="1"/>
        <v>2187</v>
      </c>
      <c r="AD6" s="201">
        <f t="shared" si="1"/>
        <v>168</v>
      </c>
      <c r="AE6" s="201">
        <v>1665</v>
      </c>
      <c r="AF6" s="201">
        <f t="shared" si="1"/>
        <v>276</v>
      </c>
      <c r="AG6" s="201">
        <v>4096</v>
      </c>
      <c r="AH6" s="201">
        <f t="shared" si="1"/>
        <v>37</v>
      </c>
      <c r="AI6" s="203">
        <v>444</v>
      </c>
      <c r="AJ6" s="201">
        <f>SUM(AJ7:AJ21)</f>
        <v>279</v>
      </c>
      <c r="AK6" s="201">
        <f>SUM(AK7:AK21)</f>
        <v>1793</v>
      </c>
      <c r="AL6" s="201">
        <f>SUM(AL7:AL21)</f>
        <v>57</v>
      </c>
      <c r="AM6" s="203">
        <v>1188</v>
      </c>
    </row>
    <row r="7" spans="1:39" s="208" customFormat="1" ht="25.5" customHeight="1">
      <c r="A7" s="204" t="s">
        <v>37</v>
      </c>
      <c r="B7" s="205">
        <v>1596</v>
      </c>
      <c r="C7" s="205">
        <v>10949</v>
      </c>
      <c r="D7" s="205" t="s">
        <v>18</v>
      </c>
      <c r="E7" s="205" t="s">
        <v>18</v>
      </c>
      <c r="F7" s="205" t="s">
        <v>18</v>
      </c>
      <c r="G7" s="205" t="s">
        <v>18</v>
      </c>
      <c r="H7" s="205">
        <v>135</v>
      </c>
      <c r="I7" s="205">
        <v>727</v>
      </c>
      <c r="J7" s="205">
        <v>150</v>
      </c>
      <c r="K7" s="205">
        <v>947</v>
      </c>
      <c r="L7" s="205">
        <v>1</v>
      </c>
      <c r="M7" s="205" t="s">
        <v>147</v>
      </c>
      <c r="N7" s="205">
        <v>5</v>
      </c>
      <c r="O7" s="206">
        <v>79</v>
      </c>
      <c r="P7" s="205">
        <v>14</v>
      </c>
      <c r="Q7" s="205">
        <v>322</v>
      </c>
      <c r="R7" s="207">
        <v>453</v>
      </c>
      <c r="S7" s="206">
        <v>2561</v>
      </c>
      <c r="T7" s="207">
        <v>31</v>
      </c>
      <c r="U7" s="205">
        <v>530</v>
      </c>
      <c r="V7" s="205">
        <v>98</v>
      </c>
      <c r="W7" s="205">
        <v>197</v>
      </c>
      <c r="X7" s="205">
        <v>66</v>
      </c>
      <c r="Y7" s="205">
        <v>310</v>
      </c>
      <c r="Z7" s="205">
        <v>200</v>
      </c>
      <c r="AA7" s="205">
        <v>1038</v>
      </c>
      <c r="AB7" s="205">
        <v>167</v>
      </c>
      <c r="AC7" s="205">
        <v>554</v>
      </c>
      <c r="AD7" s="205">
        <v>66</v>
      </c>
      <c r="AE7" s="205">
        <v>620</v>
      </c>
      <c r="AF7" s="205">
        <v>110</v>
      </c>
      <c r="AG7" s="205">
        <v>1807</v>
      </c>
      <c r="AH7" s="205">
        <v>8</v>
      </c>
      <c r="AI7" s="206">
        <v>191</v>
      </c>
      <c r="AJ7" s="205">
        <v>75</v>
      </c>
      <c r="AK7" s="205">
        <v>361</v>
      </c>
      <c r="AL7" s="205">
        <v>17</v>
      </c>
      <c r="AM7" s="206">
        <v>676</v>
      </c>
    </row>
    <row r="8" spans="1:39" s="208" customFormat="1" ht="25.5" customHeight="1">
      <c r="A8" s="204" t="s">
        <v>38</v>
      </c>
      <c r="B8" s="205">
        <v>549</v>
      </c>
      <c r="C8" s="205">
        <v>4019</v>
      </c>
      <c r="D8" s="205">
        <v>3</v>
      </c>
      <c r="E8" s="205">
        <v>11</v>
      </c>
      <c r="F8" s="205">
        <v>5</v>
      </c>
      <c r="G8" s="205">
        <v>51</v>
      </c>
      <c r="H8" s="205">
        <v>102</v>
      </c>
      <c r="I8" s="205">
        <v>679</v>
      </c>
      <c r="J8" s="205">
        <v>153</v>
      </c>
      <c r="K8" s="205">
        <v>1291</v>
      </c>
      <c r="L8" s="205" t="s">
        <v>18</v>
      </c>
      <c r="M8" s="205" t="s">
        <v>18</v>
      </c>
      <c r="N8" s="205">
        <v>1</v>
      </c>
      <c r="O8" s="205" t="s">
        <v>148</v>
      </c>
      <c r="P8" s="205">
        <v>7</v>
      </c>
      <c r="Q8" s="205">
        <v>69</v>
      </c>
      <c r="R8" s="207">
        <v>108</v>
      </c>
      <c r="S8" s="206">
        <v>591</v>
      </c>
      <c r="T8" s="207">
        <v>1</v>
      </c>
      <c r="U8" s="205" t="s">
        <v>148</v>
      </c>
      <c r="V8" s="205">
        <v>14</v>
      </c>
      <c r="W8" s="205">
        <v>34</v>
      </c>
      <c r="X8" s="205">
        <v>12</v>
      </c>
      <c r="Y8" s="205">
        <v>78</v>
      </c>
      <c r="Z8" s="205">
        <v>35</v>
      </c>
      <c r="AA8" s="205">
        <v>197</v>
      </c>
      <c r="AB8" s="205">
        <v>39</v>
      </c>
      <c r="AC8" s="205">
        <v>144</v>
      </c>
      <c r="AD8" s="205">
        <v>15</v>
      </c>
      <c r="AE8" s="205">
        <v>197</v>
      </c>
      <c r="AF8" s="205">
        <v>18</v>
      </c>
      <c r="AG8" s="205">
        <v>470</v>
      </c>
      <c r="AH8" s="205">
        <v>4</v>
      </c>
      <c r="AI8" s="206">
        <v>31</v>
      </c>
      <c r="AJ8" s="205">
        <v>28</v>
      </c>
      <c r="AK8" s="205">
        <v>140</v>
      </c>
      <c r="AL8" s="205">
        <v>4</v>
      </c>
      <c r="AM8" s="206">
        <v>17</v>
      </c>
    </row>
    <row r="9" spans="1:40" s="208" customFormat="1" ht="25.5" customHeight="1">
      <c r="A9" s="204" t="s">
        <v>39</v>
      </c>
      <c r="B9" s="205">
        <v>163</v>
      </c>
      <c r="C9" s="205">
        <v>1930</v>
      </c>
      <c r="D9" s="205">
        <v>1</v>
      </c>
      <c r="E9" s="205" t="s">
        <v>149</v>
      </c>
      <c r="F9" s="205">
        <v>2</v>
      </c>
      <c r="G9" s="205" t="s">
        <v>149</v>
      </c>
      <c r="H9" s="207">
        <v>29</v>
      </c>
      <c r="I9" s="205">
        <v>126</v>
      </c>
      <c r="J9" s="205">
        <v>59</v>
      </c>
      <c r="K9" s="205">
        <v>1154</v>
      </c>
      <c r="L9" s="205" t="s">
        <v>18</v>
      </c>
      <c r="M9" s="205" t="s">
        <v>18</v>
      </c>
      <c r="N9" s="205" t="s">
        <v>18</v>
      </c>
      <c r="O9" s="205" t="s">
        <v>18</v>
      </c>
      <c r="P9" s="205">
        <v>5</v>
      </c>
      <c r="Q9" s="205">
        <v>30</v>
      </c>
      <c r="R9" s="207">
        <v>24</v>
      </c>
      <c r="S9" s="206">
        <v>136</v>
      </c>
      <c r="T9" s="207" t="s">
        <v>18</v>
      </c>
      <c r="U9" s="205" t="s">
        <v>18</v>
      </c>
      <c r="V9" s="205">
        <v>1</v>
      </c>
      <c r="W9" s="205" t="s">
        <v>149</v>
      </c>
      <c r="X9" s="205">
        <v>2</v>
      </c>
      <c r="Y9" s="205" t="s">
        <v>149</v>
      </c>
      <c r="Z9" s="205">
        <v>5</v>
      </c>
      <c r="AA9" s="205">
        <v>23</v>
      </c>
      <c r="AB9" s="205">
        <v>12</v>
      </c>
      <c r="AC9" s="205">
        <v>173</v>
      </c>
      <c r="AD9" s="205">
        <v>1</v>
      </c>
      <c r="AE9" s="205" t="s">
        <v>149</v>
      </c>
      <c r="AF9" s="205">
        <v>11</v>
      </c>
      <c r="AG9" s="205">
        <v>146</v>
      </c>
      <c r="AH9" s="205">
        <v>2</v>
      </c>
      <c r="AI9" s="205" t="s">
        <v>149</v>
      </c>
      <c r="AJ9" s="205">
        <v>7</v>
      </c>
      <c r="AK9" s="205">
        <v>19</v>
      </c>
      <c r="AL9" s="205">
        <v>2</v>
      </c>
      <c r="AM9" s="206" t="s">
        <v>149</v>
      </c>
      <c r="AN9" s="209"/>
    </row>
    <row r="10" spans="1:39" s="208" customFormat="1" ht="25.5" customHeight="1">
      <c r="A10" s="204" t="s">
        <v>40</v>
      </c>
      <c r="B10" s="205">
        <v>427</v>
      </c>
      <c r="C10" s="205">
        <v>3108</v>
      </c>
      <c r="D10" s="205">
        <v>10</v>
      </c>
      <c r="E10" s="205">
        <v>126</v>
      </c>
      <c r="F10" s="205">
        <v>1</v>
      </c>
      <c r="G10" s="205" t="s">
        <v>150</v>
      </c>
      <c r="H10" s="207">
        <v>65</v>
      </c>
      <c r="I10" s="205">
        <v>321</v>
      </c>
      <c r="J10" s="205">
        <v>58</v>
      </c>
      <c r="K10" s="205">
        <v>550</v>
      </c>
      <c r="L10" s="205">
        <v>1</v>
      </c>
      <c r="M10" s="205" t="s">
        <v>150</v>
      </c>
      <c r="N10" s="205" t="s">
        <v>18</v>
      </c>
      <c r="O10" s="205" t="s">
        <v>18</v>
      </c>
      <c r="P10" s="205">
        <v>11</v>
      </c>
      <c r="Q10" s="205">
        <v>142</v>
      </c>
      <c r="R10" s="207">
        <v>108</v>
      </c>
      <c r="S10" s="206">
        <v>558</v>
      </c>
      <c r="T10" s="207">
        <v>3</v>
      </c>
      <c r="U10" s="205">
        <v>44</v>
      </c>
      <c r="V10" s="205">
        <v>20</v>
      </c>
      <c r="W10" s="205">
        <v>41</v>
      </c>
      <c r="X10" s="205">
        <v>17</v>
      </c>
      <c r="Y10" s="205">
        <v>70</v>
      </c>
      <c r="Z10" s="205">
        <v>19</v>
      </c>
      <c r="AA10" s="205">
        <v>50</v>
      </c>
      <c r="AB10" s="205">
        <v>37</v>
      </c>
      <c r="AC10" s="205">
        <v>148</v>
      </c>
      <c r="AD10" s="205">
        <v>11</v>
      </c>
      <c r="AE10" s="205">
        <v>140</v>
      </c>
      <c r="AF10" s="205">
        <v>36</v>
      </c>
      <c r="AG10" s="205">
        <v>447</v>
      </c>
      <c r="AH10" s="205">
        <v>4</v>
      </c>
      <c r="AI10" s="206">
        <v>38</v>
      </c>
      <c r="AJ10" s="205">
        <v>19</v>
      </c>
      <c r="AK10" s="205">
        <v>176</v>
      </c>
      <c r="AL10" s="205">
        <v>7</v>
      </c>
      <c r="AM10" s="206">
        <v>223</v>
      </c>
    </row>
    <row r="11" spans="1:39" s="210" customFormat="1" ht="25.5" customHeight="1">
      <c r="A11" s="204" t="s">
        <v>41</v>
      </c>
      <c r="B11" s="205">
        <v>110</v>
      </c>
      <c r="C11" s="205">
        <v>575</v>
      </c>
      <c r="D11" s="205">
        <v>1</v>
      </c>
      <c r="E11" s="205" t="s">
        <v>151</v>
      </c>
      <c r="F11" s="205">
        <v>1</v>
      </c>
      <c r="G11" s="205" t="s">
        <v>151</v>
      </c>
      <c r="H11" s="205">
        <v>27</v>
      </c>
      <c r="I11" s="205">
        <v>70</v>
      </c>
      <c r="J11" s="205">
        <v>20</v>
      </c>
      <c r="K11" s="205">
        <v>212</v>
      </c>
      <c r="L11" s="205" t="s">
        <v>18</v>
      </c>
      <c r="M11" s="205" t="s">
        <v>18</v>
      </c>
      <c r="N11" s="205" t="s">
        <v>18</v>
      </c>
      <c r="O11" s="205" t="s">
        <v>18</v>
      </c>
      <c r="P11" s="205">
        <v>2</v>
      </c>
      <c r="Q11" s="205" t="s">
        <v>151</v>
      </c>
      <c r="R11" s="207">
        <v>24</v>
      </c>
      <c r="S11" s="206">
        <v>66</v>
      </c>
      <c r="T11" s="207" t="s">
        <v>18</v>
      </c>
      <c r="U11" s="205" t="s">
        <v>18</v>
      </c>
      <c r="V11" s="205" t="s">
        <v>18</v>
      </c>
      <c r="W11" s="205" t="s">
        <v>18</v>
      </c>
      <c r="X11" s="205">
        <v>4</v>
      </c>
      <c r="Y11" s="205">
        <v>8</v>
      </c>
      <c r="Z11" s="205">
        <v>6</v>
      </c>
      <c r="AA11" s="205">
        <v>31</v>
      </c>
      <c r="AB11" s="205">
        <v>6</v>
      </c>
      <c r="AC11" s="205">
        <v>70</v>
      </c>
      <c r="AD11" s="205">
        <v>4</v>
      </c>
      <c r="AE11" s="205">
        <v>48</v>
      </c>
      <c r="AF11" s="205">
        <v>4</v>
      </c>
      <c r="AG11" s="205">
        <v>28</v>
      </c>
      <c r="AH11" s="205">
        <v>1</v>
      </c>
      <c r="AI11" s="205" t="s">
        <v>151</v>
      </c>
      <c r="AJ11" s="205">
        <v>8</v>
      </c>
      <c r="AK11" s="205">
        <v>14</v>
      </c>
      <c r="AL11" s="205">
        <v>2</v>
      </c>
      <c r="AM11" s="206" t="s">
        <v>151</v>
      </c>
    </row>
    <row r="12" spans="1:40" s="208" customFormat="1" ht="25.5" customHeight="1">
      <c r="A12" s="204" t="s">
        <v>128</v>
      </c>
      <c r="B12" s="205">
        <v>56</v>
      </c>
      <c r="C12" s="205">
        <v>255</v>
      </c>
      <c r="D12" s="205">
        <v>2</v>
      </c>
      <c r="E12" s="205" t="s">
        <v>152</v>
      </c>
      <c r="F12" s="205" t="s">
        <v>18</v>
      </c>
      <c r="G12" s="205" t="s">
        <v>18</v>
      </c>
      <c r="H12" s="205">
        <v>10</v>
      </c>
      <c r="I12" s="205">
        <v>33</v>
      </c>
      <c r="J12" s="205">
        <v>8</v>
      </c>
      <c r="K12" s="205">
        <v>39</v>
      </c>
      <c r="L12" s="205" t="s">
        <v>18</v>
      </c>
      <c r="M12" s="205" t="s">
        <v>18</v>
      </c>
      <c r="N12" s="205" t="s">
        <v>18</v>
      </c>
      <c r="O12" s="205" t="s">
        <v>18</v>
      </c>
      <c r="P12" s="205">
        <v>1</v>
      </c>
      <c r="Q12" s="205" t="s">
        <v>152</v>
      </c>
      <c r="R12" s="207">
        <v>17</v>
      </c>
      <c r="S12" s="206">
        <v>58</v>
      </c>
      <c r="T12" s="207" t="s">
        <v>18</v>
      </c>
      <c r="U12" s="205" t="s">
        <v>18</v>
      </c>
      <c r="V12" s="205">
        <v>1</v>
      </c>
      <c r="W12" s="205" t="s">
        <v>152</v>
      </c>
      <c r="X12" s="205" t="s">
        <v>18</v>
      </c>
      <c r="Y12" s="205" t="s">
        <v>18</v>
      </c>
      <c r="Z12" s="205">
        <v>3</v>
      </c>
      <c r="AA12" s="205">
        <v>5</v>
      </c>
      <c r="AB12" s="205">
        <v>3</v>
      </c>
      <c r="AC12" s="205">
        <v>6</v>
      </c>
      <c r="AD12" s="205">
        <v>1</v>
      </c>
      <c r="AE12" s="205" t="s">
        <v>152</v>
      </c>
      <c r="AF12" s="205">
        <v>2</v>
      </c>
      <c r="AG12" s="205" t="s">
        <v>152</v>
      </c>
      <c r="AH12" s="205">
        <v>2</v>
      </c>
      <c r="AI12" s="205" t="s">
        <v>152</v>
      </c>
      <c r="AJ12" s="205">
        <v>4</v>
      </c>
      <c r="AK12" s="205">
        <v>62</v>
      </c>
      <c r="AL12" s="205">
        <v>2</v>
      </c>
      <c r="AM12" s="206" t="s">
        <v>152</v>
      </c>
      <c r="AN12" s="209"/>
    </row>
    <row r="13" spans="1:40" s="208" customFormat="1" ht="25.5" customHeight="1">
      <c r="A13" s="204" t="s">
        <v>129</v>
      </c>
      <c r="B13" s="205">
        <v>122</v>
      </c>
      <c r="C13" s="205">
        <v>740</v>
      </c>
      <c r="D13" s="205">
        <v>2</v>
      </c>
      <c r="E13" s="205" t="s">
        <v>153</v>
      </c>
      <c r="F13" s="205" t="s">
        <v>18</v>
      </c>
      <c r="G13" s="205" t="s">
        <v>18</v>
      </c>
      <c r="H13" s="205">
        <v>19</v>
      </c>
      <c r="I13" s="205">
        <v>77</v>
      </c>
      <c r="J13" s="205">
        <v>34</v>
      </c>
      <c r="K13" s="205">
        <v>295</v>
      </c>
      <c r="L13" s="205" t="s">
        <v>18</v>
      </c>
      <c r="M13" s="205" t="s">
        <v>18</v>
      </c>
      <c r="N13" s="205">
        <v>1</v>
      </c>
      <c r="O13" s="205" t="s">
        <v>153</v>
      </c>
      <c r="P13" s="205">
        <v>11</v>
      </c>
      <c r="Q13" s="205">
        <v>86</v>
      </c>
      <c r="R13" s="207">
        <v>22</v>
      </c>
      <c r="S13" s="206">
        <v>72</v>
      </c>
      <c r="T13" s="207" t="s">
        <v>18</v>
      </c>
      <c r="U13" s="205" t="s">
        <v>18</v>
      </c>
      <c r="V13" s="205">
        <v>1</v>
      </c>
      <c r="W13" s="205" t="s">
        <v>153</v>
      </c>
      <c r="X13" s="205">
        <v>4</v>
      </c>
      <c r="Y13" s="205">
        <v>19</v>
      </c>
      <c r="Z13" s="205">
        <v>4</v>
      </c>
      <c r="AA13" s="205">
        <v>21</v>
      </c>
      <c r="AB13" s="205">
        <v>3</v>
      </c>
      <c r="AC13" s="205">
        <v>48</v>
      </c>
      <c r="AD13" s="205">
        <v>5</v>
      </c>
      <c r="AE13" s="205">
        <v>44</v>
      </c>
      <c r="AF13" s="205">
        <v>8</v>
      </c>
      <c r="AG13" s="205">
        <v>35</v>
      </c>
      <c r="AH13" s="205">
        <v>1</v>
      </c>
      <c r="AI13" s="205" t="s">
        <v>153</v>
      </c>
      <c r="AJ13" s="205">
        <v>5</v>
      </c>
      <c r="AK13" s="205">
        <v>15</v>
      </c>
      <c r="AL13" s="205">
        <v>2</v>
      </c>
      <c r="AM13" s="206" t="s">
        <v>153</v>
      </c>
      <c r="AN13" s="209"/>
    </row>
    <row r="14" spans="1:39" s="208" customFormat="1" ht="25.5" customHeight="1">
      <c r="A14" s="204" t="s">
        <v>42</v>
      </c>
      <c r="B14" s="205">
        <v>871</v>
      </c>
      <c r="C14" s="205">
        <v>15385</v>
      </c>
      <c r="D14" s="205">
        <v>4</v>
      </c>
      <c r="E14" s="205">
        <v>24</v>
      </c>
      <c r="F14" s="205" t="s">
        <v>18</v>
      </c>
      <c r="G14" s="205" t="s">
        <v>18</v>
      </c>
      <c r="H14" s="205">
        <v>99</v>
      </c>
      <c r="I14" s="205">
        <v>664</v>
      </c>
      <c r="J14" s="205">
        <v>230</v>
      </c>
      <c r="K14" s="205">
        <v>7435</v>
      </c>
      <c r="L14" s="205">
        <v>1</v>
      </c>
      <c r="M14" s="205" t="s">
        <v>148</v>
      </c>
      <c r="N14" s="205">
        <v>4</v>
      </c>
      <c r="O14" s="205">
        <v>18</v>
      </c>
      <c r="P14" s="205">
        <v>75</v>
      </c>
      <c r="Q14" s="205">
        <v>2842</v>
      </c>
      <c r="R14" s="207">
        <v>228</v>
      </c>
      <c r="S14" s="206">
        <v>2205</v>
      </c>
      <c r="T14" s="207">
        <v>2</v>
      </c>
      <c r="U14" s="205" t="s">
        <v>148</v>
      </c>
      <c r="V14" s="205">
        <v>30</v>
      </c>
      <c r="W14" s="205">
        <v>126</v>
      </c>
      <c r="X14" s="205">
        <v>19</v>
      </c>
      <c r="Y14" s="205">
        <v>145</v>
      </c>
      <c r="Z14" s="205">
        <v>48</v>
      </c>
      <c r="AA14" s="205">
        <v>374</v>
      </c>
      <c r="AB14" s="205">
        <v>29</v>
      </c>
      <c r="AC14" s="205">
        <v>153</v>
      </c>
      <c r="AD14" s="205">
        <v>9</v>
      </c>
      <c r="AE14" s="205">
        <v>130</v>
      </c>
      <c r="AF14" s="205">
        <v>20</v>
      </c>
      <c r="AG14" s="205">
        <v>475</v>
      </c>
      <c r="AH14" s="205">
        <v>4</v>
      </c>
      <c r="AI14" s="206">
        <v>47</v>
      </c>
      <c r="AJ14" s="205">
        <v>64</v>
      </c>
      <c r="AK14" s="205">
        <v>615</v>
      </c>
      <c r="AL14" s="205">
        <v>5</v>
      </c>
      <c r="AM14" s="206">
        <v>96</v>
      </c>
    </row>
    <row r="15" spans="1:39" s="208" customFormat="1" ht="25.5" customHeight="1">
      <c r="A15" s="204" t="s">
        <v>43</v>
      </c>
      <c r="B15" s="205">
        <v>642</v>
      </c>
      <c r="C15" s="205">
        <v>4486</v>
      </c>
      <c r="D15" s="205">
        <v>2</v>
      </c>
      <c r="E15" s="205" t="s">
        <v>154</v>
      </c>
      <c r="F15" s="205">
        <v>1</v>
      </c>
      <c r="G15" s="205" t="s">
        <v>154</v>
      </c>
      <c r="H15" s="205">
        <v>76</v>
      </c>
      <c r="I15" s="205">
        <v>348</v>
      </c>
      <c r="J15" s="205">
        <v>44</v>
      </c>
      <c r="K15" s="205">
        <v>394</v>
      </c>
      <c r="L15" s="205" t="s">
        <v>18</v>
      </c>
      <c r="M15" s="205" t="s">
        <v>18</v>
      </c>
      <c r="N15" s="205">
        <v>9</v>
      </c>
      <c r="O15" s="206">
        <v>73</v>
      </c>
      <c r="P15" s="205">
        <v>8</v>
      </c>
      <c r="Q15" s="205">
        <v>54</v>
      </c>
      <c r="R15" s="207">
        <v>162</v>
      </c>
      <c r="S15" s="206">
        <v>1355</v>
      </c>
      <c r="T15" s="207">
        <v>11</v>
      </c>
      <c r="U15" s="205">
        <v>85</v>
      </c>
      <c r="V15" s="205">
        <v>48</v>
      </c>
      <c r="W15" s="205">
        <v>129</v>
      </c>
      <c r="X15" s="205">
        <v>19</v>
      </c>
      <c r="Y15" s="205">
        <v>89</v>
      </c>
      <c r="Z15" s="205">
        <v>107</v>
      </c>
      <c r="AA15" s="205">
        <v>816</v>
      </c>
      <c r="AB15" s="205">
        <v>72</v>
      </c>
      <c r="AC15" s="205">
        <v>263</v>
      </c>
      <c r="AD15" s="205">
        <v>23</v>
      </c>
      <c r="AE15" s="205">
        <v>139</v>
      </c>
      <c r="AF15" s="205">
        <v>37</v>
      </c>
      <c r="AG15" s="205">
        <v>390</v>
      </c>
      <c r="AH15" s="205">
        <v>1</v>
      </c>
      <c r="AI15" s="205" t="s">
        <v>154</v>
      </c>
      <c r="AJ15" s="205">
        <v>19</v>
      </c>
      <c r="AK15" s="205">
        <v>224</v>
      </c>
      <c r="AL15" s="205">
        <v>3</v>
      </c>
      <c r="AM15" s="206">
        <v>111</v>
      </c>
    </row>
    <row r="16" spans="1:40" s="208" customFormat="1" ht="25.5" customHeight="1">
      <c r="A16" s="204" t="s">
        <v>44</v>
      </c>
      <c r="B16" s="205">
        <v>145</v>
      </c>
      <c r="C16" s="205">
        <v>802</v>
      </c>
      <c r="D16" s="205" t="s">
        <v>18</v>
      </c>
      <c r="E16" s="205" t="s">
        <v>18</v>
      </c>
      <c r="F16" s="205" t="s">
        <v>18</v>
      </c>
      <c r="G16" s="205" t="s">
        <v>18</v>
      </c>
      <c r="H16" s="205">
        <v>27</v>
      </c>
      <c r="I16" s="205">
        <v>116</v>
      </c>
      <c r="J16" s="205">
        <v>41</v>
      </c>
      <c r="K16" s="205">
        <v>303</v>
      </c>
      <c r="L16" s="205" t="s">
        <v>18</v>
      </c>
      <c r="M16" s="205" t="s">
        <v>18</v>
      </c>
      <c r="N16" s="205" t="s">
        <v>18</v>
      </c>
      <c r="O16" s="205" t="s">
        <v>18</v>
      </c>
      <c r="P16" s="205">
        <v>4</v>
      </c>
      <c r="Q16" s="205">
        <v>40</v>
      </c>
      <c r="R16" s="207">
        <v>25</v>
      </c>
      <c r="S16" s="206">
        <v>83</v>
      </c>
      <c r="T16" s="207">
        <v>1</v>
      </c>
      <c r="U16" s="205" t="s">
        <v>155</v>
      </c>
      <c r="V16" s="205">
        <v>4</v>
      </c>
      <c r="W16" s="205">
        <v>12</v>
      </c>
      <c r="X16" s="205">
        <v>3</v>
      </c>
      <c r="Y16" s="205">
        <v>46</v>
      </c>
      <c r="Z16" s="205">
        <v>4</v>
      </c>
      <c r="AA16" s="205">
        <v>16</v>
      </c>
      <c r="AB16" s="205">
        <v>11</v>
      </c>
      <c r="AC16" s="205">
        <v>59</v>
      </c>
      <c r="AD16" s="205">
        <v>6</v>
      </c>
      <c r="AE16" s="205">
        <v>53</v>
      </c>
      <c r="AF16" s="205">
        <v>8</v>
      </c>
      <c r="AG16" s="205">
        <v>41</v>
      </c>
      <c r="AH16" s="205">
        <v>2</v>
      </c>
      <c r="AI16" s="205" t="s">
        <v>155</v>
      </c>
      <c r="AJ16" s="205">
        <v>7</v>
      </c>
      <c r="AK16" s="205">
        <v>17</v>
      </c>
      <c r="AL16" s="205">
        <v>2</v>
      </c>
      <c r="AM16" s="206" t="s">
        <v>155</v>
      </c>
      <c r="AN16" s="209"/>
    </row>
    <row r="17" spans="1:40" s="208" customFormat="1" ht="25.5" customHeight="1">
      <c r="A17" s="204" t="s">
        <v>45</v>
      </c>
      <c r="B17" s="205">
        <v>231</v>
      </c>
      <c r="C17" s="205">
        <v>1965</v>
      </c>
      <c r="D17" s="205">
        <v>1</v>
      </c>
      <c r="E17" s="205" t="s">
        <v>155</v>
      </c>
      <c r="F17" s="205">
        <v>2</v>
      </c>
      <c r="G17" s="205" t="s">
        <v>155</v>
      </c>
      <c r="H17" s="205">
        <v>49</v>
      </c>
      <c r="I17" s="205">
        <v>269</v>
      </c>
      <c r="J17" s="205">
        <v>47</v>
      </c>
      <c r="K17" s="205">
        <v>470</v>
      </c>
      <c r="L17" s="205" t="s">
        <v>18</v>
      </c>
      <c r="M17" s="205" t="s">
        <v>18</v>
      </c>
      <c r="N17" s="205">
        <v>2</v>
      </c>
      <c r="O17" s="205" t="s">
        <v>155</v>
      </c>
      <c r="P17" s="205">
        <v>4</v>
      </c>
      <c r="Q17" s="205">
        <v>389</v>
      </c>
      <c r="R17" s="207">
        <v>49</v>
      </c>
      <c r="S17" s="206">
        <v>202</v>
      </c>
      <c r="T17" s="207">
        <v>2</v>
      </c>
      <c r="U17" s="205" t="s">
        <v>155</v>
      </c>
      <c r="V17" s="205">
        <v>4</v>
      </c>
      <c r="W17" s="205">
        <v>8</v>
      </c>
      <c r="X17" s="205">
        <v>9</v>
      </c>
      <c r="Y17" s="205">
        <v>19</v>
      </c>
      <c r="Z17" s="205">
        <v>13</v>
      </c>
      <c r="AA17" s="205">
        <v>38</v>
      </c>
      <c r="AB17" s="205">
        <v>16</v>
      </c>
      <c r="AC17" s="205">
        <v>273</v>
      </c>
      <c r="AD17" s="205">
        <v>7</v>
      </c>
      <c r="AE17" s="205">
        <v>83</v>
      </c>
      <c r="AF17" s="205">
        <v>7</v>
      </c>
      <c r="AG17" s="205">
        <v>39</v>
      </c>
      <c r="AH17" s="205">
        <v>2</v>
      </c>
      <c r="AI17" s="205" t="s">
        <v>155</v>
      </c>
      <c r="AJ17" s="205">
        <v>15</v>
      </c>
      <c r="AK17" s="205">
        <v>77</v>
      </c>
      <c r="AL17" s="205">
        <v>2</v>
      </c>
      <c r="AM17" s="206" t="s">
        <v>155</v>
      </c>
      <c r="AN17" s="209"/>
    </row>
    <row r="18" spans="1:39" s="208" customFormat="1" ht="25.5" customHeight="1">
      <c r="A18" s="204" t="s">
        <v>46</v>
      </c>
      <c r="B18" s="205">
        <v>211</v>
      </c>
      <c r="C18" s="205">
        <v>1403</v>
      </c>
      <c r="D18" s="205">
        <v>3</v>
      </c>
      <c r="E18" s="205">
        <v>13</v>
      </c>
      <c r="F18" s="205">
        <v>1</v>
      </c>
      <c r="G18" s="205" t="s">
        <v>156</v>
      </c>
      <c r="H18" s="205">
        <v>30</v>
      </c>
      <c r="I18" s="205">
        <v>147</v>
      </c>
      <c r="J18" s="205">
        <v>29</v>
      </c>
      <c r="K18" s="205">
        <v>435</v>
      </c>
      <c r="L18" s="205" t="s">
        <v>18</v>
      </c>
      <c r="M18" s="205" t="s">
        <v>18</v>
      </c>
      <c r="N18" s="205" t="s">
        <v>18</v>
      </c>
      <c r="O18" s="205" t="s">
        <v>18</v>
      </c>
      <c r="P18" s="205">
        <v>5</v>
      </c>
      <c r="Q18" s="205">
        <v>61</v>
      </c>
      <c r="R18" s="207">
        <v>52</v>
      </c>
      <c r="S18" s="206">
        <v>204</v>
      </c>
      <c r="T18" s="207">
        <v>3</v>
      </c>
      <c r="U18" s="205">
        <v>26</v>
      </c>
      <c r="V18" s="205">
        <v>4</v>
      </c>
      <c r="W18" s="205">
        <v>5</v>
      </c>
      <c r="X18" s="205">
        <v>8</v>
      </c>
      <c r="Y18" s="205">
        <v>73</v>
      </c>
      <c r="Z18" s="205">
        <v>20</v>
      </c>
      <c r="AA18" s="205">
        <v>82</v>
      </c>
      <c r="AB18" s="205">
        <v>19</v>
      </c>
      <c r="AC18" s="205">
        <v>71</v>
      </c>
      <c r="AD18" s="205">
        <v>13</v>
      </c>
      <c r="AE18" s="205">
        <v>111</v>
      </c>
      <c r="AF18" s="205">
        <v>7</v>
      </c>
      <c r="AG18" s="205">
        <v>56</v>
      </c>
      <c r="AH18" s="205">
        <v>2</v>
      </c>
      <c r="AI18" s="205" t="s">
        <v>156</v>
      </c>
      <c r="AJ18" s="205">
        <v>12</v>
      </c>
      <c r="AK18" s="205">
        <v>39</v>
      </c>
      <c r="AL18" s="205">
        <v>3</v>
      </c>
      <c r="AM18" s="206">
        <v>20</v>
      </c>
    </row>
    <row r="19" spans="1:40" s="208" customFormat="1" ht="25.5" customHeight="1">
      <c r="A19" s="204" t="s">
        <v>47</v>
      </c>
      <c r="B19" s="205">
        <v>94</v>
      </c>
      <c r="C19" s="205">
        <v>386</v>
      </c>
      <c r="D19" s="205">
        <v>5</v>
      </c>
      <c r="E19" s="205">
        <v>23</v>
      </c>
      <c r="F19" s="205" t="s">
        <v>18</v>
      </c>
      <c r="G19" s="205" t="s">
        <v>18</v>
      </c>
      <c r="H19" s="205">
        <v>18</v>
      </c>
      <c r="I19" s="205">
        <v>65</v>
      </c>
      <c r="J19" s="205">
        <v>14</v>
      </c>
      <c r="K19" s="205">
        <v>132</v>
      </c>
      <c r="L19" s="205" t="s">
        <v>18</v>
      </c>
      <c r="M19" s="205" t="s">
        <v>18</v>
      </c>
      <c r="N19" s="205" t="s">
        <v>18</v>
      </c>
      <c r="O19" s="205" t="s">
        <v>18</v>
      </c>
      <c r="P19" s="205">
        <v>5</v>
      </c>
      <c r="Q19" s="205">
        <v>13</v>
      </c>
      <c r="R19" s="207">
        <v>22</v>
      </c>
      <c r="S19" s="206">
        <v>47</v>
      </c>
      <c r="T19" s="207" t="s">
        <v>18</v>
      </c>
      <c r="U19" s="205" t="s">
        <v>18</v>
      </c>
      <c r="V19" s="205" t="s">
        <v>18</v>
      </c>
      <c r="W19" s="205" t="s">
        <v>18</v>
      </c>
      <c r="X19" s="205" t="s">
        <v>18</v>
      </c>
      <c r="Y19" s="205" t="s">
        <v>18</v>
      </c>
      <c r="Z19" s="205">
        <v>8</v>
      </c>
      <c r="AA19" s="205">
        <v>29</v>
      </c>
      <c r="AB19" s="205">
        <v>7</v>
      </c>
      <c r="AC19" s="205">
        <v>11</v>
      </c>
      <c r="AD19" s="205">
        <v>2</v>
      </c>
      <c r="AE19" s="205" t="s">
        <v>153</v>
      </c>
      <c r="AF19" s="205">
        <v>2</v>
      </c>
      <c r="AG19" s="205" t="s">
        <v>153</v>
      </c>
      <c r="AH19" s="205">
        <v>2</v>
      </c>
      <c r="AI19" s="205" t="s">
        <v>153</v>
      </c>
      <c r="AJ19" s="205">
        <v>7</v>
      </c>
      <c r="AK19" s="205">
        <v>19</v>
      </c>
      <c r="AL19" s="205">
        <v>2</v>
      </c>
      <c r="AM19" s="206" t="s">
        <v>153</v>
      </c>
      <c r="AN19" s="209"/>
    </row>
    <row r="20" spans="1:40" s="208" customFormat="1" ht="25.5" customHeight="1">
      <c r="A20" s="204" t="s">
        <v>48</v>
      </c>
      <c r="B20" s="205">
        <v>74</v>
      </c>
      <c r="C20" s="205">
        <v>539</v>
      </c>
      <c r="D20" s="205">
        <v>1</v>
      </c>
      <c r="E20" s="205" t="s">
        <v>157</v>
      </c>
      <c r="F20" s="205" t="s">
        <v>18</v>
      </c>
      <c r="G20" s="205" t="s">
        <v>18</v>
      </c>
      <c r="H20" s="205">
        <v>15</v>
      </c>
      <c r="I20" s="205">
        <v>45</v>
      </c>
      <c r="J20" s="205">
        <v>15</v>
      </c>
      <c r="K20" s="205">
        <v>233</v>
      </c>
      <c r="L20" s="205" t="s">
        <v>18</v>
      </c>
      <c r="M20" s="205" t="s">
        <v>18</v>
      </c>
      <c r="N20" s="205" t="s">
        <v>18</v>
      </c>
      <c r="O20" s="205" t="s">
        <v>18</v>
      </c>
      <c r="P20" s="205">
        <v>5</v>
      </c>
      <c r="Q20" s="205">
        <v>28</v>
      </c>
      <c r="R20" s="207">
        <v>11</v>
      </c>
      <c r="S20" s="206">
        <v>25</v>
      </c>
      <c r="T20" s="207" t="s">
        <v>18</v>
      </c>
      <c r="U20" s="205" t="s">
        <v>18</v>
      </c>
      <c r="V20" s="205" t="s">
        <v>18</v>
      </c>
      <c r="W20" s="205" t="s">
        <v>18</v>
      </c>
      <c r="X20" s="205" t="s">
        <v>18</v>
      </c>
      <c r="Y20" s="205" t="s">
        <v>18</v>
      </c>
      <c r="Z20" s="205">
        <v>8</v>
      </c>
      <c r="AA20" s="205">
        <v>64</v>
      </c>
      <c r="AB20" s="205">
        <v>8</v>
      </c>
      <c r="AC20" s="205">
        <v>63</v>
      </c>
      <c r="AD20" s="205">
        <v>1</v>
      </c>
      <c r="AE20" s="205" t="s">
        <v>157</v>
      </c>
      <c r="AF20" s="205">
        <v>3</v>
      </c>
      <c r="AG20" s="205">
        <v>49</v>
      </c>
      <c r="AH20" s="205">
        <v>1</v>
      </c>
      <c r="AI20" s="205" t="s">
        <v>157</v>
      </c>
      <c r="AJ20" s="205">
        <v>4</v>
      </c>
      <c r="AK20" s="205">
        <v>7</v>
      </c>
      <c r="AL20" s="205">
        <v>2</v>
      </c>
      <c r="AM20" s="206" t="s">
        <v>157</v>
      </c>
      <c r="AN20" s="209"/>
    </row>
    <row r="21" spans="1:40" s="208" customFormat="1" ht="25.5" customHeight="1">
      <c r="A21" s="211" t="s">
        <v>49</v>
      </c>
      <c r="B21" s="212">
        <v>138</v>
      </c>
      <c r="C21" s="212">
        <v>2072</v>
      </c>
      <c r="D21" s="212">
        <v>1</v>
      </c>
      <c r="E21" s="212" t="s">
        <v>148</v>
      </c>
      <c r="F21" s="212">
        <v>1</v>
      </c>
      <c r="G21" s="212" t="s">
        <v>148</v>
      </c>
      <c r="H21" s="212">
        <v>21</v>
      </c>
      <c r="I21" s="212">
        <v>63</v>
      </c>
      <c r="J21" s="212">
        <v>41</v>
      </c>
      <c r="K21" s="212">
        <v>1240</v>
      </c>
      <c r="L21" s="212" t="s">
        <v>18</v>
      </c>
      <c r="M21" s="212" t="s">
        <v>18</v>
      </c>
      <c r="N21" s="212" t="s">
        <v>18</v>
      </c>
      <c r="O21" s="212" t="s">
        <v>18</v>
      </c>
      <c r="P21" s="212">
        <v>7</v>
      </c>
      <c r="Q21" s="212">
        <v>160</v>
      </c>
      <c r="R21" s="214">
        <v>25</v>
      </c>
      <c r="S21" s="213">
        <v>191</v>
      </c>
      <c r="T21" s="214" t="s">
        <v>18</v>
      </c>
      <c r="U21" s="212" t="s">
        <v>18</v>
      </c>
      <c r="V21" s="212">
        <v>2</v>
      </c>
      <c r="W21" s="205" t="s">
        <v>148</v>
      </c>
      <c r="X21" s="212">
        <v>1</v>
      </c>
      <c r="Y21" s="205" t="s">
        <v>148</v>
      </c>
      <c r="Z21" s="212">
        <v>12</v>
      </c>
      <c r="AA21" s="212">
        <v>76</v>
      </c>
      <c r="AB21" s="212">
        <v>12</v>
      </c>
      <c r="AC21" s="212">
        <v>151</v>
      </c>
      <c r="AD21" s="212">
        <v>4</v>
      </c>
      <c r="AE21" s="212">
        <v>35</v>
      </c>
      <c r="AF21" s="212">
        <v>3</v>
      </c>
      <c r="AG21" s="212">
        <v>88</v>
      </c>
      <c r="AH21" s="213">
        <v>1</v>
      </c>
      <c r="AI21" s="206" t="s">
        <v>148</v>
      </c>
      <c r="AJ21" s="212">
        <v>5</v>
      </c>
      <c r="AK21" s="212">
        <v>8</v>
      </c>
      <c r="AL21" s="212">
        <v>2</v>
      </c>
      <c r="AM21" s="215" t="s">
        <v>148</v>
      </c>
      <c r="AN21" s="209"/>
    </row>
    <row r="22" spans="1:35" s="220" customFormat="1" ht="15" customHeight="1">
      <c r="A22" s="216" t="s">
        <v>126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8"/>
      <c r="O22" s="218"/>
      <c r="P22" s="217"/>
      <c r="Q22" s="217"/>
      <c r="R22" s="217"/>
      <c r="S22" s="217"/>
      <c r="T22" s="217"/>
      <c r="U22" s="217"/>
      <c r="V22" s="217"/>
      <c r="W22" s="219"/>
      <c r="X22" s="217"/>
      <c r="Y22" s="219"/>
      <c r="Z22" s="217"/>
      <c r="AA22" s="217"/>
      <c r="AB22" s="217"/>
      <c r="AC22" s="217"/>
      <c r="AD22" s="217"/>
      <c r="AE22" s="217"/>
      <c r="AF22" s="217"/>
      <c r="AG22" s="217"/>
      <c r="AI22" s="219"/>
    </row>
    <row r="23" spans="1:33" s="220" customFormat="1" ht="15" customHeight="1">
      <c r="A23" s="217" t="s">
        <v>142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8"/>
      <c r="O23" s="218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</row>
    <row r="24" spans="1:33" ht="15" customHeight="1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4"/>
      <c r="O24" s="114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</row>
    <row r="30" ht="13.5">
      <c r="F30" s="112"/>
    </row>
  </sheetData>
  <mergeCells count="42">
    <mergeCell ref="AJ3:AK3"/>
    <mergeCell ref="AJ4:AK4"/>
    <mergeCell ref="AL3:AM3"/>
    <mergeCell ref="AL4:AM4"/>
    <mergeCell ref="S1:AK1"/>
    <mergeCell ref="A1:P1"/>
    <mergeCell ref="X4:Y4"/>
    <mergeCell ref="AH3:AI3"/>
    <mergeCell ref="AH4:AI4"/>
    <mergeCell ref="AK2:AM2"/>
    <mergeCell ref="Z4:AA4"/>
    <mergeCell ref="AB4:AC4"/>
    <mergeCell ref="AD4:AE4"/>
    <mergeCell ref="AF4:AG4"/>
    <mergeCell ref="AD3:AE3"/>
    <mergeCell ref="AF3:AG3"/>
    <mergeCell ref="B4:C4"/>
    <mergeCell ref="D4:E4"/>
    <mergeCell ref="F4:G4"/>
    <mergeCell ref="H4:I4"/>
    <mergeCell ref="X3:Y3"/>
    <mergeCell ref="Z3:AA3"/>
    <mergeCell ref="AB3:AC3"/>
    <mergeCell ref="J4:K4"/>
    <mergeCell ref="L4:M4"/>
    <mergeCell ref="N4:O4"/>
    <mergeCell ref="P4:Q4"/>
    <mergeCell ref="R4:S4"/>
    <mergeCell ref="T4:U4"/>
    <mergeCell ref="V4:W4"/>
    <mergeCell ref="P3:Q3"/>
    <mergeCell ref="R3:S3"/>
    <mergeCell ref="T3:U3"/>
    <mergeCell ref="V3:W3"/>
    <mergeCell ref="A3:A5"/>
    <mergeCell ref="B3:C3"/>
    <mergeCell ref="D3:E3"/>
    <mergeCell ref="F3:G3"/>
    <mergeCell ref="H3:I3"/>
    <mergeCell ref="J3:K3"/>
    <mergeCell ref="L3:M3"/>
    <mergeCell ref="N3:O3"/>
  </mergeCells>
  <printOptions/>
  <pageMargins left="0.5511811023622047" right="0.5905511811023623" top="0.7874015748031497" bottom="0.7874015748031497" header="0.5118110236220472" footer="0.5118110236220472"/>
  <pageSetup horizontalDpi="300" verticalDpi="300" orientation="portrait" paperSize="9" scale="61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k0019305</cp:lastModifiedBy>
  <cp:lastPrinted>2012-03-16T07:40:48Z</cp:lastPrinted>
  <dcterms:created xsi:type="dcterms:W3CDTF">2007-10-23T08:27:10Z</dcterms:created>
  <dcterms:modified xsi:type="dcterms:W3CDTF">2012-05-18T02:33:40Z</dcterms:modified>
  <cp:category/>
  <cp:version/>
  <cp:contentType/>
  <cp:contentStatus/>
</cp:coreProperties>
</file>