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50" windowHeight="9315" tabRatio="601" activeTab="2"/>
  </bookViews>
  <sheets>
    <sheet name="12-1" sheetId="1" r:id="rId1"/>
    <sheet name="12-2" sheetId="2" r:id="rId2"/>
    <sheet name="12-3" sheetId="3" r:id="rId3"/>
    <sheet name="12-4" sheetId="4" r:id="rId4"/>
  </sheets>
  <definedNames>
    <definedName name="_xlnm.Print_Area" localSheetId="0">'12-1'!$A$1:$J$30</definedName>
    <definedName name="_xlnm.Print_Area" localSheetId="1">'12-2'!$A$1:$L$12</definedName>
    <definedName name="_xlnm.Print_Area" localSheetId="2">'12-3'!$A$1:$I$21</definedName>
    <definedName name="_xlnm.Print_Area" localSheetId="3">'12-4'!$A$1:$I$36</definedName>
  </definedNames>
  <calcPr fullCalcOnLoad="1"/>
</workbook>
</file>

<file path=xl/sharedStrings.xml><?xml version="1.0" encoding="utf-8"?>
<sst xmlns="http://schemas.openxmlformats.org/spreadsheetml/2006/main" count="187" uniqueCount="112">
  <si>
    <t>（単位：千円）</t>
  </si>
  <si>
    <t>区分</t>
  </si>
  <si>
    <t>歳入</t>
  </si>
  <si>
    <t>歳出</t>
  </si>
  <si>
    <t>国民健康保険</t>
  </si>
  <si>
    <t>公共下水道事業費</t>
  </si>
  <si>
    <t>簡易水道事業費</t>
  </si>
  <si>
    <t>公設地方卸売市場事業費</t>
  </si>
  <si>
    <t>見笹霊園事業費</t>
  </si>
  <si>
    <t>老人保健</t>
  </si>
  <si>
    <t>農業集落排水事業費</t>
  </si>
  <si>
    <t>特別会計合計額</t>
  </si>
  <si>
    <t>項目</t>
  </si>
  <si>
    <t>総額</t>
  </si>
  <si>
    <t>　　現年度</t>
  </si>
  <si>
    <t>　　滞納繰越</t>
  </si>
  <si>
    <t>市民税</t>
  </si>
  <si>
    <t>　 個人</t>
  </si>
  <si>
    <t>　　　現年度</t>
  </si>
  <si>
    <t>　　　滞納繰越</t>
  </si>
  <si>
    <t>　 法人</t>
  </si>
  <si>
    <t>固定資産税</t>
  </si>
  <si>
    <t>　 固定資産税</t>
  </si>
  <si>
    <t>　 交付金</t>
  </si>
  <si>
    <t>軽自動車税</t>
  </si>
  <si>
    <t>たばこ税</t>
  </si>
  <si>
    <t>特別土地保有税</t>
  </si>
  <si>
    <t>都市計画税</t>
  </si>
  <si>
    <t>入湯税</t>
  </si>
  <si>
    <t>資料：税務概要</t>
  </si>
  <si>
    <t>配当割交付金</t>
  </si>
  <si>
    <t>株式等譲渡所得割交付金</t>
  </si>
  <si>
    <t>諸支出金</t>
  </si>
  <si>
    <t>鉱産税</t>
  </si>
  <si>
    <t>（単位：千円　比率％）</t>
  </si>
  <si>
    <t>比率％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</si>
  <si>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</si>
  <si>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</si>
  <si>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</si>
  <si>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</si>
  <si>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</si>
  <si>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</si>
  <si>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</si>
  <si>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</si>
  <si>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</si>
  <si>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</si>
  <si>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</si>
  <si>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</si>
  <si>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</si>
  <si>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</si>
  <si>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</si>
  <si>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</si>
  <si>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</si>
  <si>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</si>
  <si>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歳入合計</t>
  </si>
  <si>
    <t>資料：歳入歳出決算書調</t>
  </si>
  <si>
    <t>（各年度）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</si>
  <si>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</si>
  <si>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</si>
  <si>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</si>
  <si>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</si>
  <si>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</si>
  <si>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</si>
  <si>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</si>
  <si>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</si>
  <si>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</si>
  <si>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</si>
  <si>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</si>
  <si>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</si>
  <si>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歳出合計</t>
  </si>
  <si>
    <t>歳入歳出差引残高</t>
  </si>
  <si>
    <t>12-2　　　年　　度　　別　　歳　　入　</t>
  </si>
  <si>
    <t>　歳　　出　　総　　額</t>
  </si>
  <si>
    <t>予算現額</t>
  </si>
  <si>
    <t>決算額</t>
  </si>
  <si>
    <t>一般会計</t>
  </si>
  <si>
    <t>特別会計</t>
  </si>
  <si>
    <t>計</t>
  </si>
  <si>
    <t>資料：歳入歳出決算書調</t>
  </si>
  <si>
    <t>財産区管理会</t>
  </si>
  <si>
    <t>宅地造成事業</t>
  </si>
  <si>
    <t>粕尾財産区</t>
  </si>
  <si>
    <t>清洲財産区</t>
  </si>
  <si>
    <t>18　年　度　</t>
  </si>
  <si>
    <t>-</t>
  </si>
  <si>
    <t>収入済額</t>
  </si>
  <si>
    <t>１２－４　市税調定額及び収入済額</t>
  </si>
  <si>
    <t>１２－１　一般会計・款別歳入歳出決算額</t>
  </si>
  <si>
    <t>年度</t>
  </si>
  <si>
    <t>１２－３　特別会計･歳入歳出決算額</t>
  </si>
  <si>
    <t>調　定　額</t>
  </si>
  <si>
    <t>寄附金</t>
  </si>
  <si>
    <t>介護保険(保険勘定）</t>
  </si>
  <si>
    <t>介護保険(サービス勘定）</t>
  </si>
  <si>
    <t>19　年　度　</t>
  </si>
  <si>
    <t>平成18年度</t>
  </si>
  <si>
    <t>20　年　度　</t>
  </si>
  <si>
    <t>平成19年度</t>
  </si>
  <si>
    <t>後期高齢者医療特別会計</t>
  </si>
  <si>
    <t>平成20年度</t>
  </si>
  <si>
    <t>歳　　入</t>
  </si>
  <si>
    <t>歳　　出</t>
  </si>
  <si>
    <t>平成1７年度</t>
  </si>
  <si>
    <t>2１　年　度　</t>
  </si>
  <si>
    <t>(平成22年5月31日現在）</t>
  </si>
  <si>
    <t>平成19年度</t>
  </si>
  <si>
    <t>平成20年度</t>
  </si>
  <si>
    <t>平成19年度</t>
  </si>
  <si>
    <t>平成21年度</t>
  </si>
  <si>
    <t>平成21年度</t>
  </si>
  <si>
    <t>(注）平成１７年度の数値は、旧鹿沼市と旧粟野町の単純合算による。</t>
  </si>
  <si>
    <t>平成21年度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</si>
</sst>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_);[Red]\(#,##0\)"/>
    <numFmt numFmtId="183" formatCode="#,##0.0_);[Red]\(#,##0.0\)"/>
    <numFmt numFmtId="184" formatCode="#,##0_ "/>
    <numFmt numFmtId="185" formatCode="#,##0_ ;[Red]\-#,##0\ "/>
    <numFmt numFmtId="186" formatCode="#,##0.0_ "/>
    <numFmt numFmtId="187" formatCode="0_ "/>
    <numFmt numFmtId="188" formatCode="[&lt;=999]000;[&lt;=99999]000\-00;000\-0000"/>
    <numFmt numFmtId="189" formatCode="0_ ;[Red]\-0\ "/>
    <numFmt numFmtId="190" formatCode="#,##0.00_ "/>
    <numFmt numFmtId="191" formatCode="#,##0.000_ "/>
    <numFmt numFmtId="192" formatCode="#,##0.0000_ "/>
    <numFmt numFmtId="193" formatCode="0.0_ "/>
    <numFmt numFmtId="194" formatCode="0.00_ "/>
    <numFmt numFmtId="195" formatCode="0.00_);[Red]\(0.00\)"/>
    <numFmt numFmtId="196" formatCode="0.0_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24"/>
      <name val="ＭＳ Ｐゴシック"/>
      <family val="3"/>
    </font>
    <font>
      <strike/>
      <sz val="10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trike/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82" fontId="3" fillId="0" borderId="3" xfId="0" applyNumberFormat="1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vertical="center"/>
    </xf>
    <xf numFmtId="38" fontId="3" fillId="0" borderId="0" xfId="17" applyFont="1" applyFill="1" applyAlignment="1">
      <alignment horizontal="distributed" vertical="center"/>
    </xf>
    <xf numFmtId="38" fontId="8" fillId="0" borderId="0" xfId="17" applyFont="1" applyFill="1" applyAlignment="1">
      <alignment vertical="center"/>
    </xf>
    <xf numFmtId="38" fontId="3" fillId="0" borderId="0" xfId="17" applyFont="1" applyFill="1" applyAlignment="1">
      <alignment horizontal="left" vertical="center"/>
    </xf>
    <xf numFmtId="184" fontId="3" fillId="0" borderId="3" xfId="0" applyNumberFormat="1" applyFont="1" applyFill="1" applyBorder="1" applyAlignment="1">
      <alignment vertical="center"/>
    </xf>
    <xf numFmtId="184" fontId="3" fillId="0" borderId="4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184" fontId="10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38" fontId="10" fillId="0" borderId="1" xfId="17" applyFont="1" applyFill="1" applyBorder="1" applyAlignment="1">
      <alignment vertical="center"/>
    </xf>
    <xf numFmtId="0" fontId="10" fillId="0" borderId="1" xfId="0" applyFont="1" applyFill="1" applyBorder="1" applyAlignment="1">
      <alignment horizontal="distributed" vertical="center"/>
    </xf>
    <xf numFmtId="184" fontId="10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38" fontId="10" fillId="0" borderId="4" xfId="17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4" xfId="0" applyNumberFormat="1" applyFont="1" applyFill="1" applyBorder="1" applyAlignment="1">
      <alignment vertical="center"/>
    </xf>
    <xf numFmtId="38" fontId="3" fillId="0" borderId="5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Fill="1" applyAlignment="1">
      <alignment vertical="center"/>
    </xf>
    <xf numFmtId="38" fontId="4" fillId="0" borderId="1" xfId="17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38" fontId="10" fillId="0" borderId="5" xfId="17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38" fontId="13" fillId="0" borderId="0" xfId="17" applyFont="1" applyFill="1" applyBorder="1" applyAlignment="1">
      <alignment horizontal="right" vertical="center"/>
    </xf>
    <xf numFmtId="38" fontId="3" fillId="0" borderId="6" xfId="17" applyFont="1" applyFill="1" applyBorder="1" applyAlignment="1">
      <alignment vertical="center"/>
    </xf>
    <xf numFmtId="38" fontId="2" fillId="0" borderId="0" xfId="17" applyFont="1" applyFill="1" applyAlignment="1">
      <alignment horizontal="center" vertical="center"/>
    </xf>
    <xf numFmtId="38" fontId="14" fillId="0" borderId="0" xfId="17" applyFont="1" applyFill="1" applyAlignment="1">
      <alignment vertical="center"/>
    </xf>
    <xf numFmtId="38" fontId="15" fillId="0" borderId="0" xfId="17" applyFont="1" applyFill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182" fontId="15" fillId="0" borderId="3" xfId="0" applyNumberFormat="1" applyFont="1" applyFill="1" applyBorder="1" applyAlignment="1">
      <alignment vertical="center"/>
    </xf>
    <xf numFmtId="182" fontId="15" fillId="0" borderId="4" xfId="17" applyNumberFormat="1" applyFont="1" applyFill="1" applyBorder="1" applyAlignment="1">
      <alignment vertical="center"/>
    </xf>
    <xf numFmtId="38" fontId="16" fillId="0" borderId="0" xfId="17" applyFont="1" applyFill="1" applyAlignment="1">
      <alignment vertical="center"/>
    </xf>
    <xf numFmtId="38" fontId="16" fillId="0" borderId="13" xfId="17" applyFont="1" applyFill="1" applyBorder="1" applyAlignment="1">
      <alignment horizontal="right" vertical="center"/>
    </xf>
    <xf numFmtId="38" fontId="16" fillId="0" borderId="14" xfId="17" applyFont="1" applyFill="1" applyBorder="1" applyAlignment="1">
      <alignment horizontal="center" vertical="center"/>
    </xf>
    <xf numFmtId="38" fontId="17" fillId="0" borderId="12" xfId="17" applyFont="1" applyFill="1" applyBorder="1" applyAlignment="1">
      <alignment horizontal="distributed" vertical="center"/>
    </xf>
    <xf numFmtId="38" fontId="17" fillId="0" borderId="2" xfId="17" applyFont="1" applyFill="1" applyBorder="1" applyAlignment="1">
      <alignment horizontal="distributed" vertical="center"/>
    </xf>
    <xf numFmtId="38" fontId="16" fillId="0" borderId="0" xfId="17" applyFont="1" applyFill="1" applyBorder="1" applyAlignment="1">
      <alignment vertical="center"/>
    </xf>
    <xf numFmtId="38" fontId="16" fillId="0" borderId="4" xfId="17" applyFont="1" applyFill="1" applyBorder="1" applyAlignment="1">
      <alignment vertical="center"/>
    </xf>
    <xf numFmtId="38" fontId="16" fillId="0" borderId="15" xfId="17" applyFont="1" applyFill="1" applyBorder="1" applyAlignment="1">
      <alignment vertical="center"/>
    </xf>
    <xf numFmtId="38" fontId="16" fillId="0" borderId="3" xfId="17" applyFont="1" applyFill="1" applyBorder="1" applyAlignment="1">
      <alignment horizontal="right" vertical="center"/>
    </xf>
    <xf numFmtId="38" fontId="16" fillId="0" borderId="0" xfId="17" applyFont="1" applyFill="1" applyBorder="1" applyAlignment="1">
      <alignment horizontal="right" vertical="center"/>
    </xf>
    <xf numFmtId="38" fontId="16" fillId="0" borderId="4" xfId="17" applyFont="1" applyFill="1" applyBorder="1" applyAlignment="1">
      <alignment horizontal="right" vertical="center"/>
    </xf>
    <xf numFmtId="38" fontId="16" fillId="0" borderId="16" xfId="17" applyFont="1" applyFill="1" applyBorder="1" applyAlignment="1">
      <alignment horizontal="right" vertical="center"/>
    </xf>
    <xf numFmtId="38" fontId="16" fillId="0" borderId="16" xfId="17" applyFont="1" applyFill="1" applyBorder="1" applyAlignment="1">
      <alignment vertical="center"/>
    </xf>
    <xf numFmtId="38" fontId="17" fillId="0" borderId="0" xfId="17" applyFont="1" applyFill="1" applyBorder="1" applyAlignment="1">
      <alignment horizontal="right" vertical="center"/>
    </xf>
    <xf numFmtId="38" fontId="19" fillId="0" borderId="0" xfId="17" applyFont="1" applyFill="1" applyAlignment="1">
      <alignment vertical="center"/>
    </xf>
    <xf numFmtId="38" fontId="20" fillId="0" borderId="0" xfId="17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38" fontId="7" fillId="0" borderId="4" xfId="17" applyFont="1" applyFill="1" applyBorder="1" applyAlignment="1">
      <alignment vertical="center"/>
    </xf>
    <xf numFmtId="193" fontId="10" fillId="0" borderId="4" xfId="0" applyNumberFormat="1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vertical="center"/>
    </xf>
    <xf numFmtId="186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186" fontId="10" fillId="0" borderId="2" xfId="0" applyNumberFormat="1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38" fontId="3" fillId="0" borderId="6" xfId="17" applyFont="1" applyBorder="1" applyAlignment="1">
      <alignment/>
    </xf>
    <xf numFmtId="38" fontId="3" fillId="0" borderId="3" xfId="17" applyFont="1" applyBorder="1" applyAlignment="1">
      <alignment/>
    </xf>
    <xf numFmtId="195" fontId="10" fillId="0" borderId="4" xfId="0" applyNumberFormat="1" applyFont="1" applyFill="1" applyBorder="1" applyAlignment="1">
      <alignment vertical="center"/>
    </xf>
    <xf numFmtId="196" fontId="10" fillId="0" borderId="4" xfId="0" applyNumberFormat="1" applyFont="1" applyFill="1" applyBorder="1" applyAlignment="1">
      <alignment vertical="center"/>
    </xf>
    <xf numFmtId="38" fontId="17" fillId="0" borderId="17" xfId="17" applyFont="1" applyFill="1" applyBorder="1" applyAlignment="1">
      <alignment horizontal="distributed" vertical="center"/>
    </xf>
    <xf numFmtId="38" fontId="16" fillId="0" borderId="18" xfId="17" applyFont="1" applyFill="1" applyBorder="1" applyAlignment="1">
      <alignment vertical="center"/>
    </xf>
    <xf numFmtId="38" fontId="16" fillId="0" borderId="19" xfId="17" applyFont="1" applyFill="1" applyBorder="1" applyAlignment="1">
      <alignment vertical="center"/>
    </xf>
    <xf numFmtId="38" fontId="16" fillId="0" borderId="19" xfId="17" applyFont="1" applyFill="1" applyBorder="1" applyAlignment="1">
      <alignment horizontal="right" vertical="center"/>
    </xf>
    <xf numFmtId="38" fontId="16" fillId="0" borderId="20" xfId="17" applyFont="1" applyFill="1" applyBorder="1" applyAlignment="1">
      <alignment vertical="center"/>
    </xf>
    <xf numFmtId="184" fontId="8" fillId="0" borderId="5" xfId="0" applyNumberFormat="1" applyFont="1" applyFill="1" applyBorder="1" applyAlignment="1">
      <alignment vertical="center"/>
    </xf>
    <xf numFmtId="184" fontId="8" fillId="0" borderId="16" xfId="0" applyNumberFormat="1" applyFont="1" applyFill="1" applyBorder="1" applyAlignment="1">
      <alignment vertical="center"/>
    </xf>
    <xf numFmtId="38" fontId="3" fillId="0" borderId="15" xfId="17" applyFont="1" applyBorder="1" applyAlignment="1">
      <alignment/>
    </xf>
    <xf numFmtId="38" fontId="3" fillId="0" borderId="4" xfId="17" applyFont="1" applyBorder="1" applyAlignment="1">
      <alignment/>
    </xf>
    <xf numFmtId="38" fontId="18" fillId="0" borderId="0" xfId="17" applyFont="1" applyFill="1" applyBorder="1" applyAlignment="1">
      <alignment vertical="center"/>
    </xf>
    <xf numFmtId="38" fontId="17" fillId="0" borderId="0" xfId="17" applyFont="1" applyFill="1" applyBorder="1" applyAlignment="1">
      <alignment vertical="center"/>
    </xf>
    <xf numFmtId="185" fontId="8" fillId="0" borderId="5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82" fontId="8" fillId="0" borderId="5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38" fontId="18" fillId="0" borderId="21" xfId="17" applyFont="1" applyFill="1" applyBorder="1" applyAlignment="1">
      <alignment horizontal="distributed" vertical="center"/>
    </xf>
    <xf numFmtId="38" fontId="19" fillId="0" borderId="22" xfId="17" applyFont="1" applyFill="1" applyBorder="1" applyAlignment="1">
      <alignment vertical="center"/>
    </xf>
    <xf numFmtId="38" fontId="19" fillId="0" borderId="22" xfId="17" applyFont="1" applyFill="1" applyBorder="1" applyAlignment="1">
      <alignment horizontal="right" vertical="center"/>
    </xf>
    <xf numFmtId="38" fontId="19" fillId="0" borderId="23" xfId="17" applyFont="1" applyFill="1" applyBorder="1" applyAlignment="1">
      <alignment horizontal="right" vertical="center"/>
    </xf>
    <xf numFmtId="38" fontId="18" fillId="0" borderId="2" xfId="17" applyFont="1" applyFill="1" applyBorder="1" applyAlignment="1">
      <alignment horizontal="distributed" vertical="center"/>
    </xf>
    <xf numFmtId="38" fontId="19" fillId="0" borderId="15" xfId="17" applyFont="1" applyFill="1" applyBorder="1" applyAlignment="1">
      <alignment vertical="center"/>
    </xf>
    <xf numFmtId="38" fontId="19" fillId="0" borderId="4" xfId="17" applyFont="1" applyFill="1" applyBorder="1" applyAlignment="1">
      <alignment vertical="center"/>
    </xf>
    <xf numFmtId="38" fontId="19" fillId="0" borderId="4" xfId="17" applyFont="1" applyFill="1" applyBorder="1" applyAlignment="1">
      <alignment horizontal="right" vertical="center"/>
    </xf>
    <xf numFmtId="38" fontId="19" fillId="0" borderId="16" xfId="17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3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 shrinkToFit="1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16" fillId="0" borderId="17" xfId="17" applyFont="1" applyFill="1" applyBorder="1" applyAlignment="1">
      <alignment horizontal="center" vertical="center"/>
    </xf>
    <xf numFmtId="38" fontId="16" fillId="0" borderId="12" xfId="17" applyFont="1" applyFill="1" applyBorder="1" applyAlignment="1">
      <alignment horizontal="center" vertical="center"/>
    </xf>
    <xf numFmtId="38" fontId="16" fillId="0" borderId="13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SheetLayoutView="75" workbookViewId="0" topLeftCell="A13">
      <selection activeCell="N19" sqref="N19"/>
    </sheetView>
  </sheetViews>
  <sheetFormatPr defaultColWidth="9.00390625" defaultRowHeight="13.5"/>
  <cols>
    <col min="1" max="1" width="24.875" style="6" customWidth="1"/>
    <col min="2" max="4" width="11.625" style="6" customWidth="1"/>
    <col min="5" max="5" width="10.625" style="6" customWidth="1"/>
    <col min="6" max="6" width="24.875" style="6" customWidth="1"/>
    <col min="7" max="9" width="11.75390625" style="6" customWidth="1"/>
    <col min="10" max="10" width="10.625" style="6" customWidth="1"/>
    <col min="11" max="16384" width="9.00390625" style="6" customWidth="1"/>
  </cols>
  <sheetData>
    <row r="1" spans="1:10" s="2" customFormat="1" ht="27" customHeight="1">
      <c r="A1" s="128" t="s">
        <v>87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8" s="2" customFormat="1" ht="18.75" customHeight="1">
      <c r="A2" s="15"/>
      <c r="B2" s="35"/>
      <c r="C2" s="35"/>
      <c r="D2" s="1"/>
      <c r="E2" s="1"/>
      <c r="G2" s="37"/>
      <c r="H2" s="37"/>
    </row>
    <row r="3" spans="1:10" s="3" customFormat="1" ht="20.25" customHeight="1">
      <c r="A3" s="3" t="s">
        <v>34</v>
      </c>
      <c r="J3" s="7" t="s">
        <v>56</v>
      </c>
    </row>
    <row r="4" spans="1:10" s="27" customFormat="1" ht="32.25" customHeight="1">
      <c r="A4" s="134" t="s">
        <v>1</v>
      </c>
      <c r="B4" s="131" t="s">
        <v>100</v>
      </c>
      <c r="C4" s="131"/>
      <c r="D4" s="131"/>
      <c r="E4" s="131"/>
      <c r="F4" s="129" t="s">
        <v>1</v>
      </c>
      <c r="G4" s="131" t="s">
        <v>101</v>
      </c>
      <c r="H4" s="131"/>
      <c r="I4" s="131"/>
      <c r="J4" s="131"/>
    </row>
    <row r="5" spans="1:10" s="27" customFormat="1" ht="32.25" customHeight="1">
      <c r="A5" s="135"/>
      <c r="B5" s="28" t="s">
        <v>107</v>
      </c>
      <c r="C5" s="28" t="s">
        <v>99</v>
      </c>
      <c r="D5" s="84" t="s">
        <v>108</v>
      </c>
      <c r="E5" s="85" t="s">
        <v>35</v>
      </c>
      <c r="F5" s="130"/>
      <c r="G5" s="28" t="s">
        <v>97</v>
      </c>
      <c r="H5" s="28" t="s">
        <v>99</v>
      </c>
      <c r="I5" s="84" t="s">
        <v>109</v>
      </c>
      <c r="J5" s="85" t="s">
        <v>35</v>
      </c>
    </row>
    <row r="6" spans="1:10" s="27" customFormat="1" ht="32.25" customHeight="1">
      <c r="A6" s="60" t="s">
        <v>36</v>
      </c>
      <c r="B6" s="36">
        <v>15409271</v>
      </c>
      <c r="C6" s="36">
        <v>15429912</v>
      </c>
      <c r="D6" s="86">
        <v>14578993</v>
      </c>
      <c r="E6" s="87">
        <f>D6/$D$27*100</f>
        <v>34.504738895280276</v>
      </c>
      <c r="F6" s="29" t="s">
        <v>57</v>
      </c>
      <c r="G6" s="38">
        <v>317120</v>
      </c>
      <c r="H6" s="38">
        <v>308620</v>
      </c>
      <c r="I6" s="88">
        <v>293127</v>
      </c>
      <c r="J6" s="99">
        <f aca="true" t="shared" si="0" ref="J6:J18">I6/$I$27*100</f>
        <v>0.7124408717606431</v>
      </c>
    </row>
    <row r="7" spans="1:10" s="27" customFormat="1" ht="32.25" customHeight="1">
      <c r="A7" s="60" t="s">
        <v>37</v>
      </c>
      <c r="B7" s="36">
        <v>518329</v>
      </c>
      <c r="C7" s="36">
        <v>485218</v>
      </c>
      <c r="D7" s="86">
        <v>454401</v>
      </c>
      <c r="E7" s="87">
        <f aca="true" t="shared" si="1" ref="E7:E26">D7/$D$27*100</f>
        <v>1.075450674731393</v>
      </c>
      <c r="F7" s="29" t="s">
        <v>58</v>
      </c>
      <c r="G7" s="38">
        <v>6146566</v>
      </c>
      <c r="H7" s="38">
        <v>5736576</v>
      </c>
      <c r="I7" s="88">
        <v>7491009</v>
      </c>
      <c r="J7" s="99">
        <f t="shared" si="0"/>
        <v>18.206787441371226</v>
      </c>
    </row>
    <row r="8" spans="1:10" s="27" customFormat="1" ht="32.25" customHeight="1">
      <c r="A8" s="60" t="s">
        <v>38</v>
      </c>
      <c r="B8" s="36">
        <v>54248</v>
      </c>
      <c r="C8" s="36">
        <v>53986</v>
      </c>
      <c r="D8" s="86">
        <v>43106</v>
      </c>
      <c r="E8" s="87">
        <f t="shared" si="1"/>
        <v>0.10202085115343369</v>
      </c>
      <c r="F8" s="29" t="s">
        <v>59</v>
      </c>
      <c r="G8" s="38">
        <v>8372694</v>
      </c>
      <c r="H8" s="38">
        <v>9093647</v>
      </c>
      <c r="I8" s="88">
        <v>10558719</v>
      </c>
      <c r="J8" s="99">
        <f t="shared" si="0"/>
        <v>25.662811576673818</v>
      </c>
    </row>
    <row r="9" spans="1:10" s="27" customFormat="1" ht="32.25" customHeight="1">
      <c r="A9" s="60" t="s">
        <v>30</v>
      </c>
      <c r="B9" s="36">
        <v>48221</v>
      </c>
      <c r="C9" s="36">
        <v>17211</v>
      </c>
      <c r="D9" s="86">
        <v>13223</v>
      </c>
      <c r="E9" s="87">
        <v>0.1</v>
      </c>
      <c r="F9" s="29" t="s">
        <v>60</v>
      </c>
      <c r="G9" s="38">
        <v>3433410</v>
      </c>
      <c r="H9" s="38">
        <v>2764184</v>
      </c>
      <c r="I9" s="88">
        <v>2578395</v>
      </c>
      <c r="J9" s="99">
        <f t="shared" si="0"/>
        <v>6.266751208668199</v>
      </c>
    </row>
    <row r="10" spans="1:10" s="27" customFormat="1" ht="32.25" customHeight="1">
      <c r="A10" s="60" t="s">
        <v>31</v>
      </c>
      <c r="B10" s="36">
        <v>27692</v>
      </c>
      <c r="C10" s="36">
        <v>9926</v>
      </c>
      <c r="D10" s="86">
        <v>7751</v>
      </c>
      <c r="E10" s="87">
        <f t="shared" si="1"/>
        <v>0.01834462991904293</v>
      </c>
      <c r="F10" s="29" t="s">
        <v>61</v>
      </c>
      <c r="G10" s="38">
        <v>102118</v>
      </c>
      <c r="H10" s="38">
        <v>93532</v>
      </c>
      <c r="I10" s="88">
        <v>175508</v>
      </c>
      <c r="J10" s="99">
        <f t="shared" si="0"/>
        <v>0.42656961835984725</v>
      </c>
    </row>
    <row r="11" spans="1:10" s="27" customFormat="1" ht="32.25" customHeight="1">
      <c r="A11" s="60" t="s">
        <v>39</v>
      </c>
      <c r="B11" s="36">
        <v>1024607</v>
      </c>
      <c r="C11" s="36">
        <v>961745</v>
      </c>
      <c r="D11" s="86">
        <v>1019030</v>
      </c>
      <c r="E11" s="87">
        <f t="shared" si="1"/>
        <v>2.4117827669206964</v>
      </c>
      <c r="F11" s="29" t="s">
        <v>62</v>
      </c>
      <c r="G11" s="38">
        <v>1132578</v>
      </c>
      <c r="H11" s="38">
        <v>1330793</v>
      </c>
      <c r="I11" s="88">
        <v>1132407</v>
      </c>
      <c r="J11" s="99">
        <f t="shared" si="0"/>
        <v>2.752298595038514</v>
      </c>
    </row>
    <row r="12" spans="1:10" s="27" customFormat="1" ht="32.25" customHeight="1">
      <c r="A12" s="60" t="s">
        <v>40</v>
      </c>
      <c r="B12" s="36">
        <v>233120</v>
      </c>
      <c r="C12" s="36">
        <v>245089</v>
      </c>
      <c r="D12" s="86">
        <v>257746</v>
      </c>
      <c r="E12" s="87">
        <f t="shared" si="1"/>
        <v>0.6100187050849747</v>
      </c>
      <c r="F12" s="29" t="s">
        <v>63</v>
      </c>
      <c r="G12" s="38">
        <v>2847657</v>
      </c>
      <c r="H12" s="38">
        <v>2980719</v>
      </c>
      <c r="I12" s="88">
        <v>3180755</v>
      </c>
      <c r="J12" s="99">
        <f t="shared" si="0"/>
        <v>7.730778348828407</v>
      </c>
    </row>
    <row r="13" spans="1:10" s="27" customFormat="1" ht="32.25" customHeight="1">
      <c r="A13" s="60" t="s">
        <v>41</v>
      </c>
      <c r="B13" s="36">
        <v>306684</v>
      </c>
      <c r="C13" s="36">
        <v>248279</v>
      </c>
      <c r="D13" s="86">
        <v>155745</v>
      </c>
      <c r="E13" s="87">
        <f t="shared" si="1"/>
        <v>0.3686084875166225</v>
      </c>
      <c r="F13" s="29" t="s">
        <v>64</v>
      </c>
      <c r="G13" s="38">
        <v>5172822</v>
      </c>
      <c r="H13" s="38">
        <v>5475311</v>
      </c>
      <c r="I13" s="88">
        <v>5993669</v>
      </c>
      <c r="J13" s="99">
        <f t="shared" si="0"/>
        <v>14.56752454534977</v>
      </c>
    </row>
    <row r="14" spans="1:10" s="27" customFormat="1" ht="32.25" customHeight="1">
      <c r="A14" s="60" t="s">
        <v>42</v>
      </c>
      <c r="B14" s="36">
        <v>101384</v>
      </c>
      <c r="C14" s="36">
        <v>179761</v>
      </c>
      <c r="D14" s="86">
        <v>203129</v>
      </c>
      <c r="E14" s="87">
        <f t="shared" si="1"/>
        <v>0.48075426794288106</v>
      </c>
      <c r="F14" s="29" t="s">
        <v>65</v>
      </c>
      <c r="G14" s="38">
        <v>1589801</v>
      </c>
      <c r="H14" s="38">
        <v>1284887</v>
      </c>
      <c r="I14" s="88">
        <v>1187421</v>
      </c>
      <c r="J14" s="99">
        <f t="shared" si="0"/>
        <v>2.8860093146891774</v>
      </c>
    </row>
    <row r="15" spans="1:10" s="27" customFormat="1" ht="32.25" customHeight="1">
      <c r="A15" s="60" t="s">
        <v>43</v>
      </c>
      <c r="B15" s="36">
        <v>4721930</v>
      </c>
      <c r="C15" s="36">
        <v>5095759</v>
      </c>
      <c r="D15" s="86">
        <v>5454262</v>
      </c>
      <c r="E15" s="87">
        <f t="shared" si="1"/>
        <v>12.908839875048242</v>
      </c>
      <c r="F15" s="29" t="s">
        <v>66</v>
      </c>
      <c r="G15" s="38">
        <v>4092884</v>
      </c>
      <c r="H15" s="38">
        <v>3578910</v>
      </c>
      <c r="I15" s="88">
        <v>4264785</v>
      </c>
      <c r="J15" s="99">
        <f t="shared" si="0"/>
        <v>10.365497355316004</v>
      </c>
    </row>
    <row r="16" spans="1:10" s="27" customFormat="1" ht="32.25" customHeight="1">
      <c r="A16" s="60" t="s">
        <v>44</v>
      </c>
      <c r="B16" s="36">
        <v>22493</v>
      </c>
      <c r="C16" s="36">
        <v>19279</v>
      </c>
      <c r="D16" s="86">
        <v>18069</v>
      </c>
      <c r="E16" s="87">
        <v>0</v>
      </c>
      <c r="F16" s="29" t="s">
        <v>67</v>
      </c>
      <c r="G16" s="38">
        <v>47637</v>
      </c>
      <c r="H16" s="38">
        <v>19142</v>
      </c>
      <c r="I16" s="88">
        <v>8002</v>
      </c>
      <c r="J16" s="99">
        <f t="shared" si="0"/>
        <v>0.019448743567902875</v>
      </c>
    </row>
    <row r="17" spans="1:10" s="27" customFormat="1" ht="32.25" customHeight="1">
      <c r="A17" s="60" t="s">
        <v>45</v>
      </c>
      <c r="B17" s="36">
        <v>642962</v>
      </c>
      <c r="C17" s="36">
        <v>836429</v>
      </c>
      <c r="D17" s="86">
        <v>686213</v>
      </c>
      <c r="E17" s="87">
        <f t="shared" si="1"/>
        <v>1.6240902503723658</v>
      </c>
      <c r="F17" s="29" t="s">
        <v>68</v>
      </c>
      <c r="G17" s="38">
        <v>4328767</v>
      </c>
      <c r="H17" s="38">
        <v>4455108</v>
      </c>
      <c r="I17" s="88">
        <v>4280199</v>
      </c>
      <c r="J17" s="99">
        <f t="shared" si="0"/>
        <v>10.402960856110262</v>
      </c>
    </row>
    <row r="18" spans="1:10" s="27" customFormat="1" ht="32.25" customHeight="1">
      <c r="A18" s="60" t="s">
        <v>46</v>
      </c>
      <c r="B18" s="36">
        <v>1044779</v>
      </c>
      <c r="C18" s="36">
        <v>988078</v>
      </c>
      <c r="D18" s="86">
        <v>944062</v>
      </c>
      <c r="E18" s="87">
        <f t="shared" si="1"/>
        <v>2.2343527300518007</v>
      </c>
      <c r="F18" s="29" t="s">
        <v>32</v>
      </c>
      <c r="G18" s="38">
        <v>1102</v>
      </c>
      <c r="H18" s="38">
        <v>893</v>
      </c>
      <c r="I18" s="88">
        <v>50</v>
      </c>
      <c r="J18" s="99">
        <f t="shared" si="0"/>
        <v>0.00012152426623283477</v>
      </c>
    </row>
    <row r="19" spans="1:10" s="27" customFormat="1" ht="32.25" customHeight="1">
      <c r="A19" s="60" t="s">
        <v>47</v>
      </c>
      <c r="B19" s="36">
        <v>3947754</v>
      </c>
      <c r="C19" s="36">
        <v>3653987</v>
      </c>
      <c r="D19" s="86">
        <v>5877747</v>
      </c>
      <c r="E19" s="87">
        <f t="shared" si="1"/>
        <v>13.911120303543392</v>
      </c>
      <c r="F19" s="29"/>
      <c r="G19" s="31"/>
      <c r="H19" s="56"/>
      <c r="I19" s="31"/>
      <c r="J19" s="98"/>
    </row>
    <row r="20" spans="1:10" s="27" customFormat="1" ht="32.25" customHeight="1">
      <c r="A20" s="60" t="s">
        <v>48</v>
      </c>
      <c r="B20" s="36">
        <v>2091629</v>
      </c>
      <c r="C20" s="36">
        <v>1842150</v>
      </c>
      <c r="D20" s="86">
        <v>2202496</v>
      </c>
      <c r="E20" s="87">
        <f t="shared" si="1"/>
        <v>5.212743390294462</v>
      </c>
      <c r="F20" s="29"/>
      <c r="G20" s="38"/>
      <c r="H20" s="38"/>
      <c r="I20" s="88"/>
      <c r="J20" s="89"/>
    </row>
    <row r="21" spans="1:10" s="27" customFormat="1" ht="32.25" customHeight="1">
      <c r="A21" s="60" t="s">
        <v>49</v>
      </c>
      <c r="B21" s="36">
        <v>397895</v>
      </c>
      <c r="C21" s="36">
        <v>420151</v>
      </c>
      <c r="D21" s="86">
        <v>424488</v>
      </c>
      <c r="E21" s="87">
        <f t="shared" si="1"/>
        <v>1.0046542723615914</v>
      </c>
      <c r="F21" s="29"/>
      <c r="G21" s="38"/>
      <c r="H21" s="38"/>
      <c r="I21" s="88"/>
      <c r="J21" s="89"/>
    </row>
    <row r="22" spans="1:10" s="27" customFormat="1" ht="32.25" customHeight="1">
      <c r="A22" s="60" t="s">
        <v>91</v>
      </c>
      <c r="B22" s="36">
        <v>500</v>
      </c>
      <c r="C22" s="36">
        <v>3210</v>
      </c>
      <c r="D22" s="86">
        <v>2562</v>
      </c>
      <c r="E22" s="87">
        <f t="shared" si="1"/>
        <v>0.006063597194244354</v>
      </c>
      <c r="F22" s="29"/>
      <c r="G22" s="38"/>
      <c r="H22" s="38"/>
      <c r="I22" s="88"/>
      <c r="J22" s="89"/>
    </row>
    <row r="23" spans="1:10" s="27" customFormat="1" ht="32.25" customHeight="1">
      <c r="A23" s="60" t="s">
        <v>50</v>
      </c>
      <c r="B23" s="36">
        <v>579102</v>
      </c>
      <c r="C23" s="36">
        <v>877252</v>
      </c>
      <c r="D23" s="86">
        <v>1129156</v>
      </c>
      <c r="E23" s="87">
        <f t="shared" si="1"/>
        <v>2.672422776527782</v>
      </c>
      <c r="F23" s="29"/>
      <c r="G23" s="38"/>
      <c r="H23" s="38"/>
      <c r="I23" s="88"/>
      <c r="J23" s="89"/>
    </row>
    <row r="24" spans="1:10" s="27" customFormat="1" ht="32.25" customHeight="1">
      <c r="A24" s="60" t="s">
        <v>51</v>
      </c>
      <c r="B24" s="36">
        <v>1455417</v>
      </c>
      <c r="C24" s="36">
        <v>823263</v>
      </c>
      <c r="D24" s="86">
        <v>859009</v>
      </c>
      <c r="E24" s="87">
        <f t="shared" si="1"/>
        <v>2.03305408361852</v>
      </c>
      <c r="F24" s="31"/>
      <c r="G24" s="38"/>
      <c r="H24" s="38"/>
      <c r="I24" s="88"/>
      <c r="J24" s="90"/>
    </row>
    <row r="25" spans="1:10" s="27" customFormat="1" ht="32.25" customHeight="1">
      <c r="A25" s="60" t="s">
        <v>52</v>
      </c>
      <c r="B25" s="36">
        <v>3114503</v>
      </c>
      <c r="C25" s="36">
        <v>3259845</v>
      </c>
      <c r="D25" s="86">
        <v>3490259</v>
      </c>
      <c r="E25" s="87">
        <f t="shared" si="1"/>
        <v>8.260548274623773</v>
      </c>
      <c r="F25" s="31"/>
      <c r="G25" s="38"/>
      <c r="H25" s="38"/>
      <c r="I25" s="88"/>
      <c r="J25" s="90"/>
    </row>
    <row r="26" spans="1:10" s="27" customFormat="1" ht="32.25" customHeight="1">
      <c r="A26" s="60" t="s">
        <v>53</v>
      </c>
      <c r="B26" s="45">
        <v>2665900</v>
      </c>
      <c r="C26" s="45">
        <v>2530800</v>
      </c>
      <c r="D26" s="86">
        <v>4430700</v>
      </c>
      <c r="E26" s="87">
        <f t="shared" si="1"/>
        <v>10.486331025971296</v>
      </c>
      <c r="F26" s="31"/>
      <c r="G26" s="30"/>
      <c r="H26" s="30"/>
      <c r="I26" s="30"/>
      <c r="J26" s="90"/>
    </row>
    <row r="27" spans="1:10" s="27" customFormat="1" ht="32.25" customHeight="1">
      <c r="A27" s="61" t="s">
        <v>54</v>
      </c>
      <c r="B27" s="32">
        <v>38408420</v>
      </c>
      <c r="C27" s="32">
        <v>37981330</v>
      </c>
      <c r="D27" s="91">
        <f>SUM(D6:D26)</f>
        <v>42252147</v>
      </c>
      <c r="E27" s="92">
        <v>100</v>
      </c>
      <c r="F27" s="33" t="s">
        <v>69</v>
      </c>
      <c r="G27" s="34">
        <v>37585156</v>
      </c>
      <c r="H27" s="34">
        <v>37122322</v>
      </c>
      <c r="I27" s="93">
        <f>SUM(I6:I26)</f>
        <v>41144046</v>
      </c>
      <c r="J27" s="92">
        <v>100</v>
      </c>
    </row>
    <row r="28" spans="1:10" s="27" customFormat="1" ht="32.25" customHeight="1">
      <c r="A28" s="132"/>
      <c r="B28" s="132"/>
      <c r="C28" s="132"/>
      <c r="D28" s="132"/>
      <c r="E28" s="133"/>
      <c r="F28" s="33" t="s">
        <v>70</v>
      </c>
      <c r="G28" s="34">
        <v>823264</v>
      </c>
      <c r="H28" s="34">
        <v>859008</v>
      </c>
      <c r="I28" s="93">
        <f>D27-I27</f>
        <v>1108101</v>
      </c>
      <c r="J28" s="94"/>
    </row>
    <row r="29" ht="18" customHeight="1">
      <c r="A29" s="6" t="s">
        <v>55</v>
      </c>
    </row>
    <row r="30" ht="18" customHeight="1">
      <c r="A30" s="12"/>
    </row>
  </sheetData>
  <mergeCells count="6">
    <mergeCell ref="A1:J1"/>
    <mergeCell ref="F4:F5"/>
    <mergeCell ref="G4:J4"/>
    <mergeCell ref="A28:E28"/>
    <mergeCell ref="A4:A5"/>
    <mergeCell ref="B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workbookViewId="0" topLeftCell="A1">
      <selection activeCell="D17" sqref="D17"/>
    </sheetView>
  </sheetViews>
  <sheetFormatPr defaultColWidth="9.00390625" defaultRowHeight="13.5"/>
  <cols>
    <col min="1" max="1" width="13.25390625" style="6" customWidth="1"/>
    <col min="2" max="6" width="14.50390625" style="6" customWidth="1"/>
    <col min="7" max="7" width="13.25390625" style="6" customWidth="1"/>
    <col min="8" max="12" width="14.50390625" style="6" customWidth="1"/>
    <col min="13" max="16384" width="9.00390625" style="6" customWidth="1"/>
  </cols>
  <sheetData>
    <row r="1" spans="1:12" s="2" customFormat="1" ht="21" customHeight="1">
      <c r="A1" s="124" t="s">
        <v>71</v>
      </c>
      <c r="B1" s="124"/>
      <c r="C1" s="124"/>
      <c r="D1" s="124"/>
      <c r="E1" s="124"/>
      <c r="F1" s="124"/>
      <c r="G1" s="136" t="s">
        <v>72</v>
      </c>
      <c r="H1" s="136"/>
      <c r="I1" s="136"/>
      <c r="J1" s="136"/>
      <c r="K1" s="136"/>
      <c r="L1" s="136"/>
    </row>
    <row r="2" spans="1:12" s="3" customFormat="1" ht="21" customHeight="1">
      <c r="A2" s="144" t="s">
        <v>0</v>
      </c>
      <c r="B2" s="144"/>
      <c r="L2" s="7" t="s">
        <v>56</v>
      </c>
    </row>
    <row r="3" spans="1:12" ht="21" customHeight="1">
      <c r="A3" s="137" t="s">
        <v>88</v>
      </c>
      <c r="B3" s="140" t="s">
        <v>2</v>
      </c>
      <c r="C3" s="140"/>
      <c r="D3" s="140"/>
      <c r="E3" s="140"/>
      <c r="F3" s="141"/>
      <c r="G3" s="137" t="s">
        <v>88</v>
      </c>
      <c r="H3" s="140" t="s">
        <v>3</v>
      </c>
      <c r="I3" s="140"/>
      <c r="J3" s="140"/>
      <c r="K3" s="140"/>
      <c r="L3" s="141"/>
    </row>
    <row r="4" spans="1:12" ht="21" customHeight="1">
      <c r="A4" s="138"/>
      <c r="B4" s="140" t="s">
        <v>73</v>
      </c>
      <c r="C4" s="140"/>
      <c r="D4" s="140" t="s">
        <v>74</v>
      </c>
      <c r="E4" s="140"/>
      <c r="F4" s="141"/>
      <c r="G4" s="138"/>
      <c r="H4" s="140" t="s">
        <v>73</v>
      </c>
      <c r="I4" s="140"/>
      <c r="J4" s="140" t="s">
        <v>74</v>
      </c>
      <c r="K4" s="140"/>
      <c r="L4" s="141"/>
    </row>
    <row r="5" spans="1:12" ht="21" customHeight="1">
      <c r="A5" s="139"/>
      <c r="B5" s="4" t="s">
        <v>75</v>
      </c>
      <c r="C5" s="4" t="s">
        <v>76</v>
      </c>
      <c r="D5" s="4" t="s">
        <v>77</v>
      </c>
      <c r="E5" s="4" t="s">
        <v>75</v>
      </c>
      <c r="F5" s="5" t="s">
        <v>76</v>
      </c>
      <c r="G5" s="139"/>
      <c r="H5" s="4" t="s">
        <v>75</v>
      </c>
      <c r="I5" s="4" t="s">
        <v>76</v>
      </c>
      <c r="J5" s="4" t="s">
        <v>77</v>
      </c>
      <c r="K5" s="4" t="s">
        <v>75</v>
      </c>
      <c r="L5" s="5" t="s">
        <v>76</v>
      </c>
    </row>
    <row r="6" spans="1:12" ht="21" customHeight="1">
      <c r="A6" s="58" t="s">
        <v>102</v>
      </c>
      <c r="B6" s="24">
        <v>42745016</v>
      </c>
      <c r="C6" s="24">
        <v>27384605</v>
      </c>
      <c r="D6" s="24">
        <f>E6+F6</f>
        <v>67904262</v>
      </c>
      <c r="E6" s="24">
        <v>41429909</v>
      </c>
      <c r="F6" s="25">
        <v>26474353</v>
      </c>
      <c r="G6" s="58" t="s">
        <v>102</v>
      </c>
      <c r="H6" s="24">
        <v>42745016</v>
      </c>
      <c r="I6" s="24">
        <v>27384605</v>
      </c>
      <c r="J6" s="24">
        <f>SUM(K6:L6)</f>
        <v>65533868</v>
      </c>
      <c r="K6" s="24">
        <v>39635421</v>
      </c>
      <c r="L6" s="25">
        <v>25898447</v>
      </c>
    </row>
    <row r="7" spans="1:12" ht="21" customHeight="1">
      <c r="A7" s="59">
        <v>18</v>
      </c>
      <c r="B7" s="24">
        <v>41359306</v>
      </c>
      <c r="C7" s="24">
        <v>26867880</v>
      </c>
      <c r="D7" s="24">
        <v>67337880</v>
      </c>
      <c r="E7" s="24">
        <v>40611194</v>
      </c>
      <c r="F7" s="25">
        <v>26726686</v>
      </c>
      <c r="G7" s="59">
        <v>18</v>
      </c>
      <c r="H7" s="24">
        <v>41359306</v>
      </c>
      <c r="I7" s="24">
        <v>26867880</v>
      </c>
      <c r="J7" s="24">
        <v>65165252</v>
      </c>
      <c r="K7" s="24">
        <v>39155777</v>
      </c>
      <c r="L7" s="25">
        <v>26009475</v>
      </c>
    </row>
    <row r="8" spans="1:12" ht="19.5" customHeight="1">
      <c r="A8" s="59">
        <v>19</v>
      </c>
      <c r="B8" s="24">
        <v>38430949</v>
      </c>
      <c r="C8" s="24">
        <v>28767039</v>
      </c>
      <c r="D8" s="24">
        <v>66906212</v>
      </c>
      <c r="E8" s="24">
        <v>38408420</v>
      </c>
      <c r="F8" s="25">
        <v>28497792</v>
      </c>
      <c r="G8" s="59">
        <v>19</v>
      </c>
      <c r="H8" s="24">
        <v>38430949</v>
      </c>
      <c r="I8" s="24">
        <v>28767039</v>
      </c>
      <c r="J8" s="24">
        <v>65585979</v>
      </c>
      <c r="K8" s="24">
        <v>37585156</v>
      </c>
      <c r="L8" s="25">
        <v>28000823</v>
      </c>
    </row>
    <row r="9" spans="1:12" s="57" customFormat="1" ht="19.5" customHeight="1">
      <c r="A9" s="59">
        <v>20</v>
      </c>
      <c r="B9" s="24">
        <v>40836790</v>
      </c>
      <c r="C9" s="24">
        <v>22927229</v>
      </c>
      <c r="D9" s="24">
        <f>SUM(E9:F9)</f>
        <v>60881420</v>
      </c>
      <c r="E9" s="24">
        <v>37981332</v>
      </c>
      <c r="F9" s="25">
        <v>22900088</v>
      </c>
      <c r="G9" s="59">
        <v>20</v>
      </c>
      <c r="H9" s="24">
        <v>40836790</v>
      </c>
      <c r="I9" s="24">
        <v>22927229</v>
      </c>
      <c r="J9" s="24">
        <f>SUM(K9:L9)</f>
        <v>59574055</v>
      </c>
      <c r="K9" s="24">
        <v>37122323</v>
      </c>
      <c r="L9" s="25">
        <v>22451732</v>
      </c>
    </row>
    <row r="10" spans="1:12" s="57" customFormat="1" ht="19.5" customHeight="1">
      <c r="A10" s="95">
        <v>21</v>
      </c>
      <c r="B10" s="105">
        <v>43636886</v>
      </c>
      <c r="C10" s="111">
        <v>22042623</v>
      </c>
      <c r="D10" s="105">
        <f>SUM(E10:F10)</f>
        <v>63993967</v>
      </c>
      <c r="E10" s="105">
        <v>42252147</v>
      </c>
      <c r="F10" s="106">
        <v>21741820</v>
      </c>
      <c r="G10" s="95">
        <v>21</v>
      </c>
      <c r="H10" s="105">
        <f>B10</f>
        <v>43636886</v>
      </c>
      <c r="I10" s="105">
        <f>C10</f>
        <v>22042623</v>
      </c>
      <c r="J10" s="105">
        <f>SUM(K10:L10)</f>
        <v>62458431</v>
      </c>
      <c r="K10" s="105">
        <v>41144046</v>
      </c>
      <c r="L10" s="106">
        <v>21314385</v>
      </c>
    </row>
    <row r="11" spans="1:3" s="3" customFormat="1" ht="15.75" customHeight="1">
      <c r="A11" s="143" t="s">
        <v>78</v>
      </c>
      <c r="B11" s="143"/>
      <c r="C11" s="143"/>
    </row>
    <row r="12" spans="1:9" s="3" customFormat="1" ht="15.75" customHeight="1">
      <c r="A12" s="142" t="s">
        <v>110</v>
      </c>
      <c r="B12" s="142"/>
      <c r="C12" s="142"/>
      <c r="D12" s="142"/>
      <c r="E12" s="142"/>
      <c r="I12" s="26"/>
    </row>
  </sheetData>
  <mergeCells count="13">
    <mergeCell ref="A12:E12"/>
    <mergeCell ref="A11:C11"/>
    <mergeCell ref="A2:B2"/>
    <mergeCell ref="A1:F1"/>
    <mergeCell ref="G1:L1"/>
    <mergeCell ref="A3:A5"/>
    <mergeCell ref="B3:F3"/>
    <mergeCell ref="H3:L3"/>
    <mergeCell ref="B4:C4"/>
    <mergeCell ref="D4:F4"/>
    <mergeCell ref="H4:I4"/>
    <mergeCell ref="J4:L4"/>
    <mergeCell ref="G3:G5"/>
  </mergeCells>
  <printOptions/>
  <pageMargins left="0.7874015748031497" right="0.4330708661417323" top="0.787401574803149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85" workbookViewId="0" topLeftCell="A7">
      <selection activeCell="H18" sqref="H18"/>
    </sheetView>
  </sheetViews>
  <sheetFormatPr defaultColWidth="9.00390625" defaultRowHeight="13.5"/>
  <cols>
    <col min="1" max="1" width="21.25390625" style="12" customWidth="1"/>
    <col min="2" max="3" width="10.25390625" style="12" bestFit="1" customWidth="1"/>
    <col min="4" max="7" width="10.25390625" style="12" customWidth="1"/>
    <col min="8" max="8" width="10.00390625" style="12" bestFit="1" customWidth="1"/>
    <col min="9" max="9" width="10.125" style="12" customWidth="1"/>
    <col min="10" max="16384" width="9.00390625" style="12" customWidth="1"/>
  </cols>
  <sheetData>
    <row r="1" spans="1:9" s="8" customFormat="1" ht="21" customHeight="1">
      <c r="A1" s="146" t="s">
        <v>89</v>
      </c>
      <c r="B1" s="146"/>
      <c r="C1" s="146"/>
      <c r="D1" s="146"/>
      <c r="E1" s="146"/>
      <c r="F1" s="146"/>
      <c r="G1" s="146"/>
      <c r="H1" s="146"/>
      <c r="I1" s="146"/>
    </row>
    <row r="2" spans="1:7" s="8" customFormat="1" ht="10.5" customHeight="1">
      <c r="A2" s="9"/>
      <c r="B2" s="46"/>
      <c r="C2" s="46"/>
      <c r="D2" s="46"/>
      <c r="E2" s="46"/>
      <c r="F2" s="46"/>
      <c r="G2" s="46"/>
    </row>
    <row r="3" spans="1:9" s="10" customFormat="1" ht="15" customHeight="1">
      <c r="A3" s="10" t="s">
        <v>0</v>
      </c>
      <c r="B3" s="11"/>
      <c r="C3" s="11"/>
      <c r="D3" s="11"/>
      <c r="E3" s="11"/>
      <c r="F3" s="11"/>
      <c r="G3" s="11"/>
      <c r="H3" s="11"/>
      <c r="I3" s="11" t="s">
        <v>56</v>
      </c>
    </row>
    <row r="4" spans="1:9" ht="23.25" customHeight="1">
      <c r="A4" s="149" t="s">
        <v>1</v>
      </c>
      <c r="B4" s="147" t="s">
        <v>83</v>
      </c>
      <c r="C4" s="148"/>
      <c r="D4" s="147" t="s">
        <v>94</v>
      </c>
      <c r="E4" s="148"/>
      <c r="F4" s="125" t="s">
        <v>96</v>
      </c>
      <c r="G4" s="150"/>
      <c r="H4" s="125" t="s">
        <v>103</v>
      </c>
      <c r="I4" s="145"/>
    </row>
    <row r="5" spans="1:9" ht="23.25" customHeight="1">
      <c r="A5" s="149"/>
      <c r="B5" s="4" t="s">
        <v>2</v>
      </c>
      <c r="C5" s="5" t="s">
        <v>3</v>
      </c>
      <c r="D5" s="4" t="s">
        <v>2</v>
      </c>
      <c r="E5" s="5" t="s">
        <v>3</v>
      </c>
      <c r="F5" s="5" t="s">
        <v>2</v>
      </c>
      <c r="G5" s="5" t="s">
        <v>3</v>
      </c>
      <c r="H5" s="4" t="s">
        <v>2</v>
      </c>
      <c r="I5" s="5" t="s">
        <v>3</v>
      </c>
    </row>
    <row r="6" spans="1:9" ht="23.25" customHeight="1">
      <c r="A6" s="62" t="s">
        <v>4</v>
      </c>
      <c r="B6" s="16">
        <v>9558408</v>
      </c>
      <c r="C6" s="17">
        <v>9208898</v>
      </c>
      <c r="D6" s="16">
        <v>10273743</v>
      </c>
      <c r="E6" s="17">
        <v>10102126</v>
      </c>
      <c r="F6" s="17">
        <v>10170823</v>
      </c>
      <c r="G6" s="17">
        <v>9948030</v>
      </c>
      <c r="H6" s="96">
        <v>10846453</v>
      </c>
      <c r="I6" s="107">
        <v>10659463</v>
      </c>
    </row>
    <row r="7" spans="1:9" ht="23.25" customHeight="1">
      <c r="A7" s="63" t="s">
        <v>5</v>
      </c>
      <c r="B7" s="16">
        <v>3454878</v>
      </c>
      <c r="C7" s="17">
        <v>3408526</v>
      </c>
      <c r="D7" s="16">
        <v>3864808</v>
      </c>
      <c r="E7" s="17">
        <v>3837346</v>
      </c>
      <c r="F7" s="17">
        <v>4660459</v>
      </c>
      <c r="G7" s="17">
        <v>4629702</v>
      </c>
      <c r="H7" s="97">
        <v>3810976</v>
      </c>
      <c r="I7" s="108">
        <v>3753349</v>
      </c>
    </row>
    <row r="8" spans="1:9" ht="23.25" customHeight="1">
      <c r="A8" s="63" t="s">
        <v>6</v>
      </c>
      <c r="B8" s="16">
        <v>293811</v>
      </c>
      <c r="C8" s="17">
        <v>289657</v>
      </c>
      <c r="D8" s="16">
        <v>329463</v>
      </c>
      <c r="E8" s="17">
        <v>322587</v>
      </c>
      <c r="F8" s="17">
        <v>490182</v>
      </c>
      <c r="G8" s="17">
        <v>482993</v>
      </c>
      <c r="H8" s="97">
        <v>309502</v>
      </c>
      <c r="I8" s="108">
        <v>300108</v>
      </c>
    </row>
    <row r="9" spans="1:9" ht="23.25" customHeight="1">
      <c r="A9" s="63" t="s">
        <v>7</v>
      </c>
      <c r="B9" s="16">
        <v>19014</v>
      </c>
      <c r="C9" s="17">
        <v>17836</v>
      </c>
      <c r="D9" s="16">
        <v>19410</v>
      </c>
      <c r="E9" s="17">
        <v>18740</v>
      </c>
      <c r="F9" s="17">
        <v>20162</v>
      </c>
      <c r="G9" s="17">
        <v>19511</v>
      </c>
      <c r="H9" s="97">
        <v>19227</v>
      </c>
      <c r="I9" s="108">
        <v>17454</v>
      </c>
    </row>
    <row r="10" spans="1:9" ht="23.25" customHeight="1">
      <c r="A10" s="63" t="s">
        <v>8</v>
      </c>
      <c r="B10" s="16">
        <v>36138</v>
      </c>
      <c r="C10" s="17">
        <v>18351</v>
      </c>
      <c r="D10" s="16">
        <v>140501</v>
      </c>
      <c r="E10" s="17">
        <v>83665</v>
      </c>
      <c r="F10" s="17">
        <v>114392</v>
      </c>
      <c r="G10" s="17">
        <v>106966</v>
      </c>
      <c r="H10" s="97">
        <v>35372</v>
      </c>
      <c r="I10" s="108">
        <v>20982</v>
      </c>
    </row>
    <row r="11" spans="1:9" ht="23.25" customHeight="1">
      <c r="A11" s="63" t="s">
        <v>9</v>
      </c>
      <c r="B11" s="16">
        <v>7905957</v>
      </c>
      <c r="C11" s="17">
        <v>7897336</v>
      </c>
      <c r="D11" s="16">
        <v>8124123</v>
      </c>
      <c r="E11" s="17">
        <v>8111950</v>
      </c>
      <c r="F11" s="17">
        <v>944857</v>
      </c>
      <c r="G11" s="17">
        <v>934212</v>
      </c>
      <c r="H11" s="97">
        <v>40821</v>
      </c>
      <c r="I11" s="108">
        <v>38878</v>
      </c>
    </row>
    <row r="12" spans="1:9" ht="23.25" customHeight="1">
      <c r="A12" s="63" t="s">
        <v>10</v>
      </c>
      <c r="B12" s="16">
        <v>424279</v>
      </c>
      <c r="C12" s="17">
        <v>413945</v>
      </c>
      <c r="D12" s="16">
        <v>540429</v>
      </c>
      <c r="E12" s="17">
        <v>517504</v>
      </c>
      <c r="F12" s="17">
        <v>305505</v>
      </c>
      <c r="G12" s="17">
        <v>303640</v>
      </c>
      <c r="H12" s="97">
        <v>251152</v>
      </c>
      <c r="I12" s="108">
        <v>248756</v>
      </c>
    </row>
    <row r="13" spans="1:9" ht="23.25" customHeight="1">
      <c r="A13" s="63" t="s">
        <v>92</v>
      </c>
      <c r="B13" s="16">
        <v>5020144</v>
      </c>
      <c r="C13" s="17">
        <v>4741772</v>
      </c>
      <c r="D13" s="16">
        <v>5178787</v>
      </c>
      <c r="E13" s="17">
        <v>4985840</v>
      </c>
      <c r="F13" s="17">
        <v>5406873</v>
      </c>
      <c r="G13" s="17">
        <v>5252455</v>
      </c>
      <c r="H13" s="97">
        <v>5615174</v>
      </c>
      <c r="I13" s="108">
        <v>5478424</v>
      </c>
    </row>
    <row r="14" spans="1:9" ht="23.25" customHeight="1">
      <c r="A14" s="63" t="s">
        <v>93</v>
      </c>
      <c r="B14" s="16">
        <v>11772</v>
      </c>
      <c r="C14" s="17">
        <v>11266</v>
      </c>
      <c r="D14" s="16">
        <v>22520</v>
      </c>
      <c r="E14" s="17">
        <v>17386</v>
      </c>
      <c r="F14" s="17">
        <v>7391</v>
      </c>
      <c r="G14" s="17">
        <v>1730</v>
      </c>
      <c r="H14" s="97">
        <v>5787</v>
      </c>
      <c r="I14" s="108">
        <v>5783</v>
      </c>
    </row>
    <row r="15" spans="1:9" ht="23.25" customHeight="1">
      <c r="A15" s="63" t="s">
        <v>80</v>
      </c>
      <c r="B15" s="44"/>
      <c r="D15" s="44"/>
      <c r="F15" s="44"/>
      <c r="H15" s="97"/>
      <c r="I15" s="108"/>
    </row>
    <row r="16" spans="1:9" ht="23.25" customHeight="1">
      <c r="A16" s="63" t="s">
        <v>98</v>
      </c>
      <c r="B16" s="44"/>
      <c r="D16" s="44"/>
      <c r="F16" s="17">
        <v>761261</v>
      </c>
      <c r="G16" s="17">
        <v>754358</v>
      </c>
      <c r="H16" s="126">
        <v>801959</v>
      </c>
      <c r="I16" s="127">
        <v>785967</v>
      </c>
    </row>
    <row r="17" spans="1:9" ht="23.25" customHeight="1">
      <c r="A17" s="63" t="s">
        <v>79</v>
      </c>
      <c r="B17" s="16">
        <v>2285</v>
      </c>
      <c r="C17" s="17">
        <v>1888</v>
      </c>
      <c r="D17" s="16">
        <v>4008</v>
      </c>
      <c r="E17" s="17">
        <v>3679</v>
      </c>
      <c r="F17" s="17">
        <v>18183</v>
      </c>
      <c r="G17" s="17">
        <v>18135</v>
      </c>
      <c r="H17" s="126">
        <v>5397</v>
      </c>
      <c r="I17" s="127">
        <v>5221</v>
      </c>
    </row>
    <row r="18" spans="1:9" ht="23.25" customHeight="1">
      <c r="A18" s="63" t="s">
        <v>81</v>
      </c>
      <c r="B18" s="16"/>
      <c r="C18" s="17"/>
      <c r="D18" s="16"/>
      <c r="E18" s="17"/>
      <c r="F18" s="17"/>
      <c r="G18" s="17"/>
      <c r="H18" s="66"/>
      <c r="I18" s="67"/>
    </row>
    <row r="19" spans="1:9" ht="23.25" customHeight="1">
      <c r="A19" s="63" t="s">
        <v>82</v>
      </c>
      <c r="B19" s="16"/>
      <c r="C19" s="17"/>
      <c r="D19" s="16"/>
      <c r="E19" s="17"/>
      <c r="F19" s="17"/>
      <c r="G19" s="17"/>
      <c r="H19" s="66"/>
      <c r="I19" s="67"/>
    </row>
    <row r="20" spans="1:9" s="57" customFormat="1" ht="23.25" customHeight="1">
      <c r="A20" s="112" t="s">
        <v>11</v>
      </c>
      <c r="B20" s="113">
        <f>SUM(B6:B19)</f>
        <v>26726686</v>
      </c>
      <c r="C20" s="114">
        <f>SUM(C6:C19)</f>
        <v>26009475</v>
      </c>
      <c r="D20" s="113">
        <v>28497792</v>
      </c>
      <c r="E20" s="114">
        <v>28000823</v>
      </c>
      <c r="F20" s="106">
        <v>22900088</v>
      </c>
      <c r="G20" s="106">
        <v>22451732</v>
      </c>
      <c r="H20" s="105">
        <f>SUM(H6:H19)</f>
        <v>21741820</v>
      </c>
      <c r="I20" s="106">
        <f>SUM(I6:I19)</f>
        <v>21314385</v>
      </c>
    </row>
    <row r="21" s="10" customFormat="1" ht="12.75" customHeight="1">
      <c r="A21" s="10" t="s">
        <v>78</v>
      </c>
    </row>
  </sheetData>
  <mergeCells count="6">
    <mergeCell ref="H4:I4"/>
    <mergeCell ref="A1:I1"/>
    <mergeCell ref="B4:C4"/>
    <mergeCell ref="A4:A5"/>
    <mergeCell ref="D4:E4"/>
    <mergeCell ref="F4:G4"/>
  </mergeCells>
  <printOptions/>
  <pageMargins left="0.75" right="0.75" top="0.8" bottom="1" header="0.54" footer="0.51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B1">
      <selection activeCell="A1" sqref="A1:I1"/>
    </sheetView>
  </sheetViews>
  <sheetFormatPr defaultColWidth="9.00390625" defaultRowHeight="13.5"/>
  <cols>
    <col min="1" max="1" width="13.625" style="14" customWidth="1"/>
    <col min="2" max="4" width="13.50390625" style="14" customWidth="1"/>
    <col min="5" max="5" width="13.50390625" style="52" customWidth="1"/>
    <col min="6" max="6" width="13.50390625" style="22" customWidth="1"/>
    <col min="7" max="8" width="13.50390625" style="14" customWidth="1"/>
    <col min="9" max="9" width="13.50390625" style="52" customWidth="1"/>
    <col min="10" max="10" width="8.875" style="14" customWidth="1"/>
    <col min="11" max="16384" width="9.00390625" style="14" customWidth="1"/>
  </cols>
  <sheetData>
    <row r="1" spans="1:9" s="22" customFormat="1" ht="28.5" customHeight="1">
      <c r="A1" s="151" t="s">
        <v>86</v>
      </c>
      <c r="B1" s="151"/>
      <c r="C1" s="151"/>
      <c r="D1" s="151"/>
      <c r="E1" s="151"/>
      <c r="F1" s="151"/>
      <c r="G1" s="151"/>
      <c r="H1" s="151"/>
      <c r="I1" s="151"/>
    </row>
    <row r="2" spans="1:9" s="22" customFormat="1" ht="17.25" customHeight="1">
      <c r="A2" s="50"/>
      <c r="G2" s="14"/>
      <c r="H2" s="14"/>
      <c r="I2" s="51"/>
    </row>
    <row r="3" spans="1:9" ht="15" customHeight="1">
      <c r="A3" s="23" t="s">
        <v>0</v>
      </c>
      <c r="C3" s="68"/>
      <c r="D3" s="68"/>
      <c r="E3" s="68"/>
      <c r="F3" s="69"/>
      <c r="G3" s="69"/>
      <c r="H3" s="156" t="s">
        <v>104</v>
      </c>
      <c r="I3" s="156"/>
    </row>
    <row r="4" spans="1:10" ht="23.25" customHeight="1">
      <c r="A4" s="152" t="s">
        <v>12</v>
      </c>
      <c r="B4" s="64"/>
      <c r="C4" s="155" t="s">
        <v>90</v>
      </c>
      <c r="D4" s="155"/>
      <c r="E4" s="70"/>
      <c r="F4" s="154" t="s">
        <v>85</v>
      </c>
      <c r="G4" s="155"/>
      <c r="H4" s="155"/>
      <c r="I4" s="155"/>
      <c r="J4" s="65"/>
    </row>
    <row r="5" spans="1:9" s="21" customFormat="1" ht="23.25" customHeight="1">
      <c r="A5" s="153"/>
      <c r="B5" s="43" t="s">
        <v>95</v>
      </c>
      <c r="C5" s="71" t="s">
        <v>105</v>
      </c>
      <c r="D5" s="72" t="s">
        <v>106</v>
      </c>
      <c r="E5" s="115" t="s">
        <v>111</v>
      </c>
      <c r="F5" s="100" t="s">
        <v>95</v>
      </c>
      <c r="G5" s="72" t="s">
        <v>105</v>
      </c>
      <c r="H5" s="72" t="s">
        <v>99</v>
      </c>
      <c r="I5" s="119" t="s">
        <v>111</v>
      </c>
    </row>
    <row r="6" spans="1:9" ht="23.25" customHeight="1">
      <c r="A6" s="53" t="s">
        <v>13</v>
      </c>
      <c r="B6" s="49">
        <v>16376571</v>
      </c>
      <c r="C6" s="73">
        <v>17305772</v>
      </c>
      <c r="D6" s="74">
        <v>17272197</v>
      </c>
      <c r="E6" s="116">
        <v>16411298</v>
      </c>
      <c r="F6" s="101">
        <v>14420445</v>
      </c>
      <c r="G6" s="75">
        <v>15409270</v>
      </c>
      <c r="H6" s="75">
        <v>15429912</v>
      </c>
      <c r="I6" s="120">
        <v>14578993</v>
      </c>
    </row>
    <row r="7" spans="1:9" ht="23.25" customHeight="1">
      <c r="A7" s="54" t="s">
        <v>14</v>
      </c>
      <c r="B7" s="20">
        <v>14431882</v>
      </c>
      <c r="C7" s="73">
        <v>15566817</v>
      </c>
      <c r="D7" s="74">
        <v>15617249</v>
      </c>
      <c r="E7" s="116">
        <v>14729036</v>
      </c>
      <c r="F7" s="102">
        <v>13975522</v>
      </c>
      <c r="G7" s="74">
        <v>15054878</v>
      </c>
      <c r="H7" s="74">
        <v>15090514</v>
      </c>
      <c r="I7" s="121">
        <v>14221478</v>
      </c>
    </row>
    <row r="8" spans="1:9" ht="23.25" customHeight="1">
      <c r="A8" s="54" t="s">
        <v>15</v>
      </c>
      <c r="B8" s="20">
        <v>1944689</v>
      </c>
      <c r="C8" s="73">
        <v>1738955</v>
      </c>
      <c r="D8" s="74">
        <v>1654948</v>
      </c>
      <c r="E8" s="116">
        <v>1682262</v>
      </c>
      <c r="F8" s="102">
        <v>444923</v>
      </c>
      <c r="G8" s="74">
        <v>354392</v>
      </c>
      <c r="H8" s="74">
        <v>339398</v>
      </c>
      <c r="I8" s="121">
        <v>357515</v>
      </c>
    </row>
    <row r="9" spans="1:9" ht="23.25" customHeight="1">
      <c r="A9" s="54"/>
      <c r="B9" s="20"/>
      <c r="C9" s="73"/>
      <c r="D9" s="74"/>
      <c r="E9" s="116"/>
      <c r="F9" s="102"/>
      <c r="G9" s="74"/>
      <c r="H9" s="74"/>
      <c r="I9" s="121"/>
    </row>
    <row r="10" spans="1:9" ht="23.25" customHeight="1">
      <c r="A10" s="54" t="s">
        <v>16</v>
      </c>
      <c r="B10" s="20">
        <v>6287495</v>
      </c>
      <c r="C10" s="73">
        <v>7186326</v>
      </c>
      <c r="D10" s="74">
        <v>7202793</v>
      </c>
      <c r="E10" s="116">
        <v>6643177</v>
      </c>
      <c r="F10" s="102">
        <v>5736705</v>
      </c>
      <c r="G10" s="74">
        <v>6600676</v>
      </c>
      <c r="H10" s="74">
        <v>6560549</v>
      </c>
      <c r="I10" s="121">
        <v>5940368</v>
      </c>
    </row>
    <row r="11" spans="1:9" ht="23.25" customHeight="1">
      <c r="A11" s="54" t="s">
        <v>17</v>
      </c>
      <c r="B11" s="20">
        <v>4424692</v>
      </c>
      <c r="C11" s="73">
        <v>5425593</v>
      </c>
      <c r="D11" s="74">
        <v>5596089</v>
      </c>
      <c r="E11" s="116">
        <v>5534229</v>
      </c>
      <c r="F11" s="102">
        <v>3918403</v>
      </c>
      <c r="G11" s="74">
        <v>4882181</v>
      </c>
      <c r="H11" s="74">
        <v>4991576</v>
      </c>
      <c r="I11" s="121">
        <v>4869029</v>
      </c>
    </row>
    <row r="12" spans="1:9" ht="23.25" customHeight="1">
      <c r="A12" s="54" t="s">
        <v>18</v>
      </c>
      <c r="B12" s="20">
        <v>3968797</v>
      </c>
      <c r="C12" s="73">
        <v>4974755</v>
      </c>
      <c r="D12" s="74">
        <v>5097235</v>
      </c>
      <c r="E12" s="116">
        <v>4955498</v>
      </c>
      <c r="F12" s="102">
        <v>3842060</v>
      </c>
      <c r="G12" s="74">
        <v>4782665</v>
      </c>
      <c r="H12" s="74">
        <v>4886524</v>
      </c>
      <c r="I12" s="121">
        <v>4753301</v>
      </c>
    </row>
    <row r="13" spans="1:9" ht="23.25" customHeight="1">
      <c r="A13" s="54" t="s">
        <v>19</v>
      </c>
      <c r="B13" s="20">
        <v>455895</v>
      </c>
      <c r="C13" s="73">
        <v>450838</v>
      </c>
      <c r="D13" s="74">
        <v>498854</v>
      </c>
      <c r="E13" s="116">
        <v>578731</v>
      </c>
      <c r="F13" s="102">
        <v>76343</v>
      </c>
      <c r="G13" s="74">
        <v>99516</v>
      </c>
      <c r="H13" s="74">
        <v>105052</v>
      </c>
      <c r="I13" s="121">
        <v>115728</v>
      </c>
    </row>
    <row r="14" spans="1:9" ht="23.25" customHeight="1">
      <c r="A14" s="54" t="s">
        <v>20</v>
      </c>
      <c r="B14" s="20">
        <v>1862803</v>
      </c>
      <c r="C14" s="73">
        <v>1760733</v>
      </c>
      <c r="D14" s="74">
        <v>1606704</v>
      </c>
      <c r="E14" s="116">
        <v>1108948</v>
      </c>
      <c r="F14" s="102">
        <v>1818302</v>
      </c>
      <c r="G14" s="74">
        <v>1718495</v>
      </c>
      <c r="H14" s="74">
        <v>1568973</v>
      </c>
      <c r="I14" s="121">
        <v>1071339</v>
      </c>
    </row>
    <row r="15" spans="1:9" ht="23.25" customHeight="1">
      <c r="A15" s="54" t="s">
        <v>18</v>
      </c>
      <c r="B15" s="20">
        <v>1820372</v>
      </c>
      <c r="C15" s="73">
        <v>1720927</v>
      </c>
      <c r="D15" s="74">
        <v>1568136</v>
      </c>
      <c r="E15" s="116">
        <v>1073937</v>
      </c>
      <c r="F15" s="102">
        <v>1809797</v>
      </c>
      <c r="G15" s="74">
        <v>1710872</v>
      </c>
      <c r="H15" s="74">
        <v>1560414</v>
      </c>
      <c r="I15" s="121">
        <v>1064515</v>
      </c>
    </row>
    <row r="16" spans="1:9" ht="23.25" customHeight="1">
      <c r="A16" s="54" t="s">
        <v>19</v>
      </c>
      <c r="B16" s="20">
        <v>42431</v>
      </c>
      <c r="C16" s="73">
        <v>39806</v>
      </c>
      <c r="D16" s="74">
        <v>38568</v>
      </c>
      <c r="E16" s="116">
        <v>35011</v>
      </c>
      <c r="F16" s="102">
        <v>8505</v>
      </c>
      <c r="G16" s="74">
        <v>7623</v>
      </c>
      <c r="H16" s="74">
        <v>8559</v>
      </c>
      <c r="I16" s="121">
        <v>6824</v>
      </c>
    </row>
    <row r="17" spans="1:9" ht="23.25" customHeight="1">
      <c r="A17" s="54" t="s">
        <v>21</v>
      </c>
      <c r="B17" s="20">
        <v>8241925</v>
      </c>
      <c r="C17" s="73">
        <v>8273042</v>
      </c>
      <c r="D17" s="74">
        <v>8249113</v>
      </c>
      <c r="E17" s="116">
        <v>7993295</v>
      </c>
      <c r="F17" s="102">
        <v>7021797</v>
      </c>
      <c r="G17" s="74">
        <v>7137422</v>
      </c>
      <c r="H17" s="74">
        <v>7212679</v>
      </c>
      <c r="I17" s="121">
        <v>7029072</v>
      </c>
    </row>
    <row r="18" spans="1:9" ht="23.25" customHeight="1">
      <c r="A18" s="54" t="s">
        <v>22</v>
      </c>
      <c r="B18" s="20">
        <v>8220837</v>
      </c>
      <c r="C18" s="73">
        <v>8252094</v>
      </c>
      <c r="D18" s="74">
        <v>8231676</v>
      </c>
      <c r="E18" s="116">
        <v>7976795</v>
      </c>
      <c r="F18" s="102">
        <v>7000709</v>
      </c>
      <c r="G18" s="74">
        <v>7116474</v>
      </c>
      <c r="H18" s="74">
        <v>7195242</v>
      </c>
      <c r="I18" s="121">
        <v>7012572</v>
      </c>
    </row>
    <row r="19" spans="1:9" ht="23.25" customHeight="1">
      <c r="A19" s="54" t="s">
        <v>18</v>
      </c>
      <c r="B19" s="20">
        <v>6960607</v>
      </c>
      <c r="C19" s="73">
        <v>7169101</v>
      </c>
      <c r="D19" s="74">
        <v>7266316</v>
      </c>
      <c r="E19" s="116">
        <v>7064822</v>
      </c>
      <c r="F19" s="102">
        <v>6683720</v>
      </c>
      <c r="G19" s="74">
        <v>6900270</v>
      </c>
      <c r="H19" s="74">
        <v>6998422</v>
      </c>
      <c r="I19" s="121">
        <v>6807944</v>
      </c>
    </row>
    <row r="20" spans="1:9" ht="23.25" customHeight="1">
      <c r="A20" s="54" t="s">
        <v>19</v>
      </c>
      <c r="B20" s="20">
        <v>1260230</v>
      </c>
      <c r="C20" s="73">
        <v>1082993</v>
      </c>
      <c r="D20" s="74">
        <v>965360</v>
      </c>
      <c r="E20" s="116">
        <v>911973</v>
      </c>
      <c r="F20" s="102">
        <v>316989</v>
      </c>
      <c r="G20" s="74">
        <v>216204</v>
      </c>
      <c r="H20" s="74">
        <v>196820</v>
      </c>
      <c r="I20" s="121">
        <v>204628</v>
      </c>
    </row>
    <row r="21" spans="1:9" ht="23.25" customHeight="1">
      <c r="A21" s="54" t="s">
        <v>23</v>
      </c>
      <c r="B21" s="20">
        <v>21088</v>
      </c>
      <c r="C21" s="73">
        <v>20948</v>
      </c>
      <c r="D21" s="74">
        <v>17437</v>
      </c>
      <c r="E21" s="116">
        <v>16500</v>
      </c>
      <c r="F21" s="102">
        <v>21088</v>
      </c>
      <c r="G21" s="74">
        <v>20948</v>
      </c>
      <c r="H21" s="74">
        <v>17437</v>
      </c>
      <c r="I21" s="121">
        <v>16500</v>
      </c>
    </row>
    <row r="22" spans="1:9" ht="23.25" customHeight="1">
      <c r="A22" s="54" t="s">
        <v>24</v>
      </c>
      <c r="B22" s="20">
        <v>191657</v>
      </c>
      <c r="C22" s="73">
        <v>201247</v>
      </c>
      <c r="D22" s="74">
        <v>207282</v>
      </c>
      <c r="E22" s="116">
        <v>213765</v>
      </c>
      <c r="F22" s="102">
        <v>162707</v>
      </c>
      <c r="G22" s="74">
        <v>171980</v>
      </c>
      <c r="H22" s="74">
        <v>178016</v>
      </c>
      <c r="I22" s="121">
        <v>184532</v>
      </c>
    </row>
    <row r="23" spans="1:9" ht="23.25" customHeight="1">
      <c r="A23" s="54" t="s">
        <v>18</v>
      </c>
      <c r="B23" s="20">
        <v>166626</v>
      </c>
      <c r="C23" s="73">
        <v>175668</v>
      </c>
      <c r="D23" s="74">
        <v>181098</v>
      </c>
      <c r="E23" s="116">
        <v>187078</v>
      </c>
      <c r="F23" s="102">
        <v>157910</v>
      </c>
      <c r="G23" s="74">
        <v>166328</v>
      </c>
      <c r="H23" s="74">
        <v>172196</v>
      </c>
      <c r="I23" s="121">
        <v>178406</v>
      </c>
    </row>
    <row r="24" spans="1:9" ht="23.25" customHeight="1">
      <c r="A24" s="54" t="s">
        <v>19</v>
      </c>
      <c r="B24" s="20">
        <v>25031</v>
      </c>
      <c r="C24" s="73">
        <v>25579</v>
      </c>
      <c r="D24" s="74">
        <v>26184</v>
      </c>
      <c r="E24" s="116">
        <v>26687</v>
      </c>
      <c r="F24" s="102">
        <v>4797</v>
      </c>
      <c r="G24" s="74">
        <v>5652</v>
      </c>
      <c r="H24" s="74">
        <v>5820</v>
      </c>
      <c r="I24" s="121">
        <v>6126</v>
      </c>
    </row>
    <row r="25" spans="1:9" ht="23.25" customHeight="1">
      <c r="A25" s="54" t="s">
        <v>25</v>
      </c>
      <c r="B25" s="20">
        <v>638903</v>
      </c>
      <c r="C25" s="73">
        <v>648420</v>
      </c>
      <c r="D25" s="74">
        <v>617637</v>
      </c>
      <c r="E25" s="116">
        <v>582158</v>
      </c>
      <c r="F25" s="102">
        <v>638903</v>
      </c>
      <c r="G25" s="74">
        <v>648420</v>
      </c>
      <c r="H25" s="74">
        <v>617637</v>
      </c>
      <c r="I25" s="121">
        <v>582158</v>
      </c>
    </row>
    <row r="26" spans="1:9" ht="23.25" customHeight="1">
      <c r="A26" s="54" t="s">
        <v>33</v>
      </c>
      <c r="B26" s="20">
        <v>393</v>
      </c>
      <c r="C26" s="73">
        <v>567</v>
      </c>
      <c r="D26" s="74">
        <v>1125</v>
      </c>
      <c r="E26" s="116">
        <v>1001</v>
      </c>
      <c r="F26" s="102">
        <v>393</v>
      </c>
      <c r="G26" s="74">
        <v>567</v>
      </c>
      <c r="H26" s="74">
        <v>1125</v>
      </c>
      <c r="I26" s="121">
        <v>1001</v>
      </c>
    </row>
    <row r="27" spans="1:9" ht="23.25" customHeight="1">
      <c r="A27" s="54" t="s">
        <v>18</v>
      </c>
      <c r="B27" s="20">
        <v>393</v>
      </c>
      <c r="C27" s="73">
        <v>567</v>
      </c>
      <c r="D27" s="74">
        <v>1125</v>
      </c>
      <c r="E27" s="116">
        <v>1001</v>
      </c>
      <c r="F27" s="102">
        <v>393</v>
      </c>
      <c r="G27" s="74">
        <v>567</v>
      </c>
      <c r="H27" s="74">
        <v>1125</v>
      </c>
      <c r="I27" s="121">
        <v>1001</v>
      </c>
    </row>
    <row r="28" spans="1:9" ht="23.25" customHeight="1">
      <c r="A28" s="54" t="s">
        <v>19</v>
      </c>
      <c r="B28" s="19" t="s">
        <v>84</v>
      </c>
      <c r="C28" s="76" t="s">
        <v>84</v>
      </c>
      <c r="D28" s="77" t="s">
        <v>84</v>
      </c>
      <c r="E28" s="117" t="s">
        <v>84</v>
      </c>
      <c r="F28" s="103" t="s">
        <v>84</v>
      </c>
      <c r="G28" s="78" t="s">
        <v>84</v>
      </c>
      <c r="H28" s="78" t="s">
        <v>84</v>
      </c>
      <c r="I28" s="122" t="s">
        <v>84</v>
      </c>
    </row>
    <row r="29" spans="1:9" ht="23.25" customHeight="1">
      <c r="A29" s="54" t="s">
        <v>26</v>
      </c>
      <c r="B29" s="19" t="s">
        <v>84</v>
      </c>
      <c r="C29" s="77" t="s">
        <v>84</v>
      </c>
      <c r="D29" s="78" t="s">
        <v>84</v>
      </c>
      <c r="E29" s="117" t="s">
        <v>84</v>
      </c>
      <c r="F29" s="103" t="s">
        <v>84</v>
      </c>
      <c r="G29" s="78" t="s">
        <v>84</v>
      </c>
      <c r="H29" s="78" t="s">
        <v>84</v>
      </c>
      <c r="I29" s="122" t="s">
        <v>84</v>
      </c>
    </row>
    <row r="30" spans="1:9" ht="23.25" customHeight="1">
      <c r="A30" s="54" t="s">
        <v>18</v>
      </c>
      <c r="B30" s="19" t="s">
        <v>84</v>
      </c>
      <c r="C30" s="77" t="s">
        <v>84</v>
      </c>
      <c r="D30" s="78" t="s">
        <v>84</v>
      </c>
      <c r="E30" s="117" t="s">
        <v>84</v>
      </c>
      <c r="F30" s="103" t="s">
        <v>84</v>
      </c>
      <c r="G30" s="78" t="s">
        <v>84</v>
      </c>
      <c r="H30" s="78" t="s">
        <v>84</v>
      </c>
      <c r="I30" s="122" t="s">
        <v>84</v>
      </c>
    </row>
    <row r="31" spans="1:9" ht="23.25" customHeight="1">
      <c r="A31" s="54" t="s">
        <v>19</v>
      </c>
      <c r="B31" s="19" t="s">
        <v>84</v>
      </c>
      <c r="C31" s="77" t="s">
        <v>84</v>
      </c>
      <c r="D31" s="78" t="s">
        <v>84</v>
      </c>
      <c r="E31" s="117" t="s">
        <v>84</v>
      </c>
      <c r="F31" s="103" t="s">
        <v>84</v>
      </c>
      <c r="G31" s="78" t="s">
        <v>84</v>
      </c>
      <c r="H31" s="78" t="s">
        <v>84</v>
      </c>
      <c r="I31" s="122" t="s">
        <v>84</v>
      </c>
    </row>
    <row r="32" spans="1:9" ht="23.25" customHeight="1">
      <c r="A32" s="54" t="s">
        <v>27</v>
      </c>
      <c r="B32" s="19">
        <v>1001868</v>
      </c>
      <c r="C32" s="77">
        <v>981901</v>
      </c>
      <c r="D32" s="78">
        <v>980536</v>
      </c>
      <c r="E32" s="117">
        <v>965633</v>
      </c>
      <c r="F32" s="102">
        <v>845610</v>
      </c>
      <c r="G32" s="74">
        <v>835936</v>
      </c>
      <c r="H32" s="74">
        <v>846195</v>
      </c>
      <c r="I32" s="121">
        <v>829593</v>
      </c>
    </row>
    <row r="33" spans="1:9" ht="23.25" customHeight="1">
      <c r="A33" s="54" t="s">
        <v>18</v>
      </c>
      <c r="B33" s="19">
        <v>840766</v>
      </c>
      <c r="C33" s="77">
        <v>842163</v>
      </c>
      <c r="D33" s="78">
        <v>854554</v>
      </c>
      <c r="E33" s="117">
        <v>835774</v>
      </c>
      <c r="F33" s="102">
        <v>807321</v>
      </c>
      <c r="G33" s="78">
        <v>810539</v>
      </c>
      <c r="H33" s="78">
        <v>823048</v>
      </c>
      <c r="I33" s="122">
        <v>805385</v>
      </c>
    </row>
    <row r="34" spans="1:9" ht="23.25" customHeight="1">
      <c r="A34" s="54" t="s">
        <v>19</v>
      </c>
      <c r="B34" s="20">
        <v>161102</v>
      </c>
      <c r="C34" s="73">
        <v>139738</v>
      </c>
      <c r="D34" s="74">
        <v>125982</v>
      </c>
      <c r="E34" s="116">
        <v>129859</v>
      </c>
      <c r="F34" s="102">
        <v>38289</v>
      </c>
      <c r="G34" s="74">
        <v>25397</v>
      </c>
      <c r="H34" s="74">
        <v>23147</v>
      </c>
      <c r="I34" s="121">
        <v>24208</v>
      </c>
    </row>
    <row r="35" spans="1:9" ht="23.25" customHeight="1">
      <c r="A35" s="55" t="s">
        <v>28</v>
      </c>
      <c r="B35" s="39">
        <v>14330</v>
      </c>
      <c r="C35" s="69">
        <v>14269</v>
      </c>
      <c r="D35" s="79">
        <v>13711</v>
      </c>
      <c r="E35" s="118">
        <v>12269</v>
      </c>
      <c r="F35" s="104">
        <v>14330</v>
      </c>
      <c r="G35" s="80">
        <v>14269</v>
      </c>
      <c r="H35" s="80">
        <v>13711</v>
      </c>
      <c r="I35" s="123">
        <v>12269</v>
      </c>
    </row>
    <row r="36" spans="1:9" s="42" customFormat="1" ht="15" customHeight="1">
      <c r="A36" s="40" t="s">
        <v>29</v>
      </c>
      <c r="B36" s="41"/>
      <c r="C36" s="81"/>
      <c r="D36" s="81"/>
      <c r="E36" s="81"/>
      <c r="F36" s="109"/>
      <c r="G36" s="110"/>
      <c r="H36" s="110"/>
      <c r="I36" s="110"/>
    </row>
    <row r="37" spans="1:9" ht="20.25" customHeight="1">
      <c r="A37" s="13"/>
      <c r="B37" s="18"/>
      <c r="C37" s="77"/>
      <c r="D37" s="77"/>
      <c r="E37" s="77"/>
      <c r="F37" s="82"/>
      <c r="G37" s="68"/>
      <c r="H37" s="68"/>
      <c r="I37" s="68"/>
    </row>
    <row r="38" spans="1:9" ht="20.25" customHeight="1">
      <c r="A38" s="13"/>
      <c r="B38" s="18"/>
      <c r="C38" s="77"/>
      <c r="D38" s="77"/>
      <c r="E38" s="77"/>
      <c r="F38" s="82"/>
      <c r="G38" s="68"/>
      <c r="H38" s="68"/>
      <c r="I38" s="68"/>
    </row>
    <row r="39" spans="1:9" ht="20.25" customHeight="1">
      <c r="A39" s="13"/>
      <c r="B39" s="18"/>
      <c r="C39" s="77"/>
      <c r="D39" s="77"/>
      <c r="E39" s="77"/>
      <c r="F39" s="82"/>
      <c r="G39" s="68"/>
      <c r="H39" s="68"/>
      <c r="I39" s="68"/>
    </row>
    <row r="40" spans="1:9" ht="20.25" customHeight="1">
      <c r="A40" s="13"/>
      <c r="B40" s="18"/>
      <c r="C40" s="77"/>
      <c r="D40" s="77"/>
      <c r="E40" s="77"/>
      <c r="F40" s="82"/>
      <c r="G40" s="68"/>
      <c r="H40" s="68"/>
      <c r="I40" s="68"/>
    </row>
    <row r="41" spans="1:9" ht="20.25" customHeight="1">
      <c r="A41" s="47"/>
      <c r="B41" s="48"/>
      <c r="C41" s="83"/>
      <c r="D41" s="83"/>
      <c r="E41" s="83"/>
      <c r="F41" s="82"/>
      <c r="G41" s="68"/>
      <c r="H41" s="68"/>
      <c r="I41" s="68"/>
    </row>
    <row r="42" spans="1:9" ht="20.25" customHeight="1">
      <c r="A42" s="47"/>
      <c r="B42" s="48"/>
      <c r="C42" s="83"/>
      <c r="D42" s="83"/>
      <c r="E42" s="83"/>
      <c r="F42" s="82"/>
      <c r="G42" s="68"/>
      <c r="H42" s="68"/>
      <c r="I42" s="68"/>
    </row>
    <row r="43" spans="1:9" ht="20.25" customHeight="1">
      <c r="A43" s="47"/>
      <c r="B43" s="48"/>
      <c r="C43" s="83"/>
      <c r="D43" s="83"/>
      <c r="E43" s="83"/>
      <c r="F43" s="82"/>
      <c r="G43" s="68"/>
      <c r="H43" s="68"/>
      <c r="I43" s="68"/>
    </row>
    <row r="44" spans="3:9" ht="12">
      <c r="C44" s="68"/>
      <c r="D44" s="68"/>
      <c r="E44" s="68"/>
      <c r="F44" s="82"/>
      <c r="G44" s="68"/>
      <c r="H44" s="68"/>
      <c r="I44" s="68"/>
    </row>
    <row r="45" spans="3:9" ht="12">
      <c r="C45" s="68"/>
      <c r="D45" s="68"/>
      <c r="E45" s="68"/>
      <c r="F45" s="82"/>
      <c r="G45" s="68"/>
      <c r="H45" s="68"/>
      <c r="I45" s="68"/>
    </row>
    <row r="46" spans="3:9" ht="12">
      <c r="C46" s="68"/>
      <c r="D46" s="68"/>
      <c r="E46" s="68"/>
      <c r="F46" s="82"/>
      <c r="G46" s="68"/>
      <c r="H46" s="68"/>
      <c r="I46" s="68"/>
    </row>
    <row r="47" spans="3:9" ht="12">
      <c r="C47" s="68"/>
      <c r="D47" s="68"/>
      <c r="E47" s="68"/>
      <c r="F47" s="82"/>
      <c r="G47" s="68"/>
      <c r="H47" s="68"/>
      <c r="I47" s="68"/>
    </row>
    <row r="48" spans="3:9" ht="12">
      <c r="C48" s="68"/>
      <c r="D48" s="68"/>
      <c r="E48" s="68"/>
      <c r="F48" s="82"/>
      <c r="G48" s="68"/>
      <c r="H48" s="68"/>
      <c r="I48" s="68"/>
    </row>
    <row r="49" spans="3:9" ht="12">
      <c r="C49" s="68"/>
      <c r="D49" s="68"/>
      <c r="E49" s="68"/>
      <c r="F49" s="82"/>
      <c r="G49" s="68"/>
      <c r="H49" s="68"/>
      <c r="I49" s="68"/>
    </row>
    <row r="50" spans="3:9" ht="12">
      <c r="C50" s="68"/>
      <c r="D50" s="68"/>
      <c r="E50" s="68"/>
      <c r="F50" s="82"/>
      <c r="G50" s="68"/>
      <c r="H50" s="68"/>
      <c r="I50" s="68"/>
    </row>
    <row r="51" spans="3:9" ht="12">
      <c r="C51" s="68"/>
      <c r="D51" s="68"/>
      <c r="E51" s="68"/>
      <c r="F51" s="82"/>
      <c r="G51" s="68"/>
      <c r="H51" s="68"/>
      <c r="I51" s="68"/>
    </row>
    <row r="52" spans="3:9" ht="12">
      <c r="C52" s="68"/>
      <c r="D52" s="68"/>
      <c r="E52" s="68"/>
      <c r="F52" s="82"/>
      <c r="G52" s="68"/>
      <c r="H52" s="68"/>
      <c r="I52" s="68"/>
    </row>
    <row r="53" spans="3:9" ht="12">
      <c r="C53" s="68"/>
      <c r="D53" s="68"/>
      <c r="E53" s="68"/>
      <c r="F53" s="82"/>
      <c r="G53" s="68"/>
      <c r="H53" s="68"/>
      <c r="I53" s="68"/>
    </row>
    <row r="54" spans="3:9" ht="12">
      <c r="C54" s="68"/>
      <c r="D54" s="68"/>
      <c r="E54" s="68"/>
      <c r="F54" s="82"/>
      <c r="G54" s="68"/>
      <c r="H54" s="68"/>
      <c r="I54" s="68"/>
    </row>
    <row r="55" spans="3:9" ht="12">
      <c r="C55" s="68"/>
      <c r="D55" s="68"/>
      <c r="E55" s="68"/>
      <c r="F55" s="82"/>
      <c r="G55" s="68"/>
      <c r="H55" s="68"/>
      <c r="I55" s="68"/>
    </row>
    <row r="56" spans="3:9" ht="12">
      <c r="C56" s="68"/>
      <c r="D56" s="68"/>
      <c r="E56" s="68"/>
      <c r="F56" s="82"/>
      <c r="G56" s="68"/>
      <c r="H56" s="68"/>
      <c r="I56" s="68"/>
    </row>
    <row r="57" spans="3:9" ht="12">
      <c r="C57" s="68"/>
      <c r="D57" s="68"/>
      <c r="E57" s="68"/>
      <c r="F57" s="82"/>
      <c r="G57" s="68"/>
      <c r="H57" s="68"/>
      <c r="I57" s="68"/>
    </row>
    <row r="58" spans="3:9" ht="12">
      <c r="C58" s="68"/>
      <c r="D58" s="68"/>
      <c r="E58" s="68"/>
      <c r="F58" s="82"/>
      <c r="G58" s="68"/>
      <c r="H58" s="68"/>
      <c r="I58" s="68"/>
    </row>
    <row r="59" spans="3:9" ht="12">
      <c r="C59" s="68"/>
      <c r="D59" s="68"/>
      <c r="E59" s="68"/>
      <c r="F59" s="82"/>
      <c r="G59" s="68"/>
      <c r="H59" s="68"/>
      <c r="I59" s="68"/>
    </row>
    <row r="60" spans="3:9" ht="12">
      <c r="C60" s="68"/>
      <c r="D60" s="68"/>
      <c r="E60" s="68"/>
      <c r="F60" s="82"/>
      <c r="G60" s="68"/>
      <c r="H60" s="68"/>
      <c r="I60" s="68"/>
    </row>
    <row r="61" spans="3:9" ht="12">
      <c r="C61" s="68"/>
      <c r="D61" s="68"/>
      <c r="E61" s="68"/>
      <c r="F61" s="82"/>
      <c r="G61" s="68"/>
      <c r="H61" s="68"/>
      <c r="I61" s="68"/>
    </row>
    <row r="62" spans="3:9" ht="12">
      <c r="C62" s="68"/>
      <c r="D62" s="68"/>
      <c r="E62" s="68"/>
      <c r="F62" s="82"/>
      <c r="G62" s="68"/>
      <c r="H62" s="68"/>
      <c r="I62" s="68"/>
    </row>
    <row r="63" spans="3:9" ht="12">
      <c r="C63" s="68"/>
      <c r="D63" s="68"/>
      <c r="E63" s="68"/>
      <c r="F63" s="82"/>
      <c r="G63" s="68"/>
      <c r="H63" s="68"/>
      <c r="I63" s="68"/>
    </row>
    <row r="64" spans="3:9" ht="12">
      <c r="C64" s="68"/>
      <c r="D64" s="68"/>
      <c r="E64" s="68"/>
      <c r="F64" s="82"/>
      <c r="G64" s="68"/>
      <c r="H64" s="68"/>
      <c r="I64" s="68"/>
    </row>
    <row r="65" spans="3:9" ht="12">
      <c r="C65" s="68"/>
      <c r="D65" s="68"/>
      <c r="E65" s="68"/>
      <c r="F65" s="82"/>
      <c r="G65" s="68"/>
      <c r="H65" s="68"/>
      <c r="I65" s="68"/>
    </row>
    <row r="66" spans="3:9" ht="12">
      <c r="C66" s="68"/>
      <c r="D66" s="68"/>
      <c r="E66" s="68"/>
      <c r="F66" s="82"/>
      <c r="G66" s="68"/>
      <c r="H66" s="68"/>
      <c r="I66" s="68"/>
    </row>
    <row r="67" spans="3:9" ht="12">
      <c r="C67" s="68"/>
      <c r="D67" s="68"/>
      <c r="E67" s="68"/>
      <c r="F67" s="82"/>
      <c r="G67" s="68"/>
      <c r="H67" s="68"/>
      <c r="I67" s="68"/>
    </row>
    <row r="68" spans="3:9" ht="12">
      <c r="C68" s="68"/>
      <c r="D68" s="68"/>
      <c r="E68" s="68"/>
      <c r="F68" s="82"/>
      <c r="G68" s="68"/>
      <c r="H68" s="68"/>
      <c r="I68" s="68"/>
    </row>
    <row r="69" spans="3:9" ht="12">
      <c r="C69" s="68"/>
      <c r="D69" s="68"/>
      <c r="E69" s="68"/>
      <c r="F69" s="82"/>
      <c r="G69" s="68"/>
      <c r="H69" s="68"/>
      <c r="I69" s="68"/>
    </row>
    <row r="70" spans="3:9" ht="12">
      <c r="C70" s="68"/>
      <c r="D70" s="68"/>
      <c r="E70" s="68"/>
      <c r="F70" s="82"/>
      <c r="G70" s="68"/>
      <c r="H70" s="68"/>
      <c r="I70" s="68"/>
    </row>
    <row r="71" spans="3:9" ht="12">
      <c r="C71" s="68"/>
      <c r="D71" s="68"/>
      <c r="E71" s="68"/>
      <c r="F71" s="82"/>
      <c r="G71" s="68"/>
      <c r="H71" s="68"/>
      <c r="I71" s="68"/>
    </row>
    <row r="72" spans="3:9" ht="12">
      <c r="C72" s="68"/>
      <c r="D72" s="68"/>
      <c r="E72" s="68"/>
      <c r="F72" s="82"/>
      <c r="G72" s="68"/>
      <c r="H72" s="68"/>
      <c r="I72" s="68"/>
    </row>
    <row r="73" spans="3:9" ht="12">
      <c r="C73" s="68"/>
      <c r="D73" s="68"/>
      <c r="E73" s="68"/>
      <c r="F73" s="82"/>
      <c r="G73" s="68"/>
      <c r="H73" s="68"/>
      <c r="I73" s="68"/>
    </row>
    <row r="74" spans="3:9" ht="12">
      <c r="C74" s="68"/>
      <c r="D74" s="68"/>
      <c r="E74" s="68"/>
      <c r="F74" s="82"/>
      <c r="G74" s="68"/>
      <c r="H74" s="68"/>
      <c r="I74" s="68"/>
    </row>
    <row r="75" spans="3:9" ht="12">
      <c r="C75" s="68"/>
      <c r="D75" s="68"/>
      <c r="E75" s="68"/>
      <c r="F75" s="82"/>
      <c r="G75" s="68"/>
      <c r="H75" s="68"/>
      <c r="I75" s="68"/>
    </row>
    <row r="76" spans="3:9" ht="12">
      <c r="C76" s="68"/>
      <c r="D76" s="68"/>
      <c r="E76" s="68"/>
      <c r="F76" s="82"/>
      <c r="G76" s="68"/>
      <c r="H76" s="68"/>
      <c r="I76" s="68"/>
    </row>
    <row r="77" spans="3:9" ht="12">
      <c r="C77" s="68"/>
      <c r="D77" s="68"/>
      <c r="E77" s="68"/>
      <c r="F77" s="82"/>
      <c r="G77" s="68"/>
      <c r="H77" s="68"/>
      <c r="I77" s="68"/>
    </row>
    <row r="78" spans="3:9" ht="12">
      <c r="C78" s="68"/>
      <c r="D78" s="68"/>
      <c r="E78" s="68"/>
      <c r="F78" s="82"/>
      <c r="G78" s="68"/>
      <c r="H78" s="68"/>
      <c r="I78" s="68"/>
    </row>
    <row r="79" spans="3:9" ht="12">
      <c r="C79" s="68"/>
      <c r="D79" s="68"/>
      <c r="E79" s="68"/>
      <c r="F79" s="82"/>
      <c r="G79" s="68"/>
      <c r="H79" s="68"/>
      <c r="I79" s="68"/>
    </row>
    <row r="80" spans="3:9" ht="12">
      <c r="C80" s="68"/>
      <c r="D80" s="68"/>
      <c r="E80" s="68"/>
      <c r="F80" s="82"/>
      <c r="G80" s="68"/>
      <c r="H80" s="68"/>
      <c r="I80" s="68"/>
    </row>
    <row r="81" spans="3:9" ht="12">
      <c r="C81" s="68"/>
      <c r="D81" s="68"/>
      <c r="E81" s="68"/>
      <c r="F81" s="82"/>
      <c r="G81" s="68"/>
      <c r="H81" s="68"/>
      <c r="I81" s="68"/>
    </row>
    <row r="82" spans="3:9" ht="12">
      <c r="C82" s="68"/>
      <c r="D82" s="68"/>
      <c r="E82" s="68"/>
      <c r="F82" s="82"/>
      <c r="G82" s="68"/>
      <c r="H82" s="68"/>
      <c r="I82" s="68"/>
    </row>
    <row r="83" spans="3:9" ht="12">
      <c r="C83" s="68"/>
      <c r="D83" s="68"/>
      <c r="E83" s="68"/>
      <c r="F83" s="82"/>
      <c r="G83" s="68"/>
      <c r="H83" s="68"/>
      <c r="I83" s="68"/>
    </row>
    <row r="84" spans="3:9" ht="12">
      <c r="C84" s="68"/>
      <c r="D84" s="68"/>
      <c r="E84" s="68"/>
      <c r="F84" s="82"/>
      <c r="G84" s="68"/>
      <c r="H84" s="68"/>
      <c r="I84" s="68"/>
    </row>
    <row r="85" spans="3:9" ht="12">
      <c r="C85" s="68"/>
      <c r="D85" s="68"/>
      <c r="E85" s="68"/>
      <c r="F85" s="82"/>
      <c r="G85" s="68"/>
      <c r="H85" s="68"/>
      <c r="I85" s="68"/>
    </row>
    <row r="86" spans="3:9" ht="12">
      <c r="C86" s="68"/>
      <c r="D86" s="68"/>
      <c r="E86" s="68"/>
      <c r="F86" s="82"/>
      <c r="G86" s="68"/>
      <c r="H86" s="68"/>
      <c r="I86" s="68"/>
    </row>
    <row r="87" spans="3:9" ht="12">
      <c r="C87" s="68"/>
      <c r="D87" s="68"/>
      <c r="E87" s="68"/>
      <c r="F87" s="82"/>
      <c r="G87" s="68"/>
      <c r="H87" s="68"/>
      <c r="I87" s="68"/>
    </row>
    <row r="88" spans="3:9" ht="12">
      <c r="C88" s="68"/>
      <c r="D88" s="68"/>
      <c r="E88" s="68"/>
      <c r="F88" s="82"/>
      <c r="G88" s="68"/>
      <c r="H88" s="68"/>
      <c r="I88" s="68"/>
    </row>
    <row r="89" spans="3:9" ht="12">
      <c r="C89" s="68"/>
      <c r="D89" s="68"/>
      <c r="E89" s="68"/>
      <c r="F89" s="82"/>
      <c r="G89" s="68"/>
      <c r="H89" s="68"/>
      <c r="I89" s="68"/>
    </row>
    <row r="90" spans="3:9" ht="12">
      <c r="C90" s="68"/>
      <c r="D90" s="68"/>
      <c r="E90" s="68"/>
      <c r="F90" s="82"/>
      <c r="G90" s="68"/>
      <c r="H90" s="68"/>
      <c r="I90" s="68"/>
    </row>
    <row r="91" spans="3:9" ht="12">
      <c r="C91" s="68"/>
      <c r="D91" s="68"/>
      <c r="E91" s="68"/>
      <c r="F91" s="82"/>
      <c r="G91" s="68"/>
      <c r="H91" s="68"/>
      <c r="I91" s="68"/>
    </row>
    <row r="92" spans="3:9" ht="12">
      <c r="C92" s="68"/>
      <c r="D92" s="68"/>
      <c r="E92" s="68"/>
      <c r="F92" s="82"/>
      <c r="G92" s="68"/>
      <c r="H92" s="68"/>
      <c r="I92" s="68"/>
    </row>
    <row r="93" spans="3:9" ht="12">
      <c r="C93" s="68"/>
      <c r="D93" s="68"/>
      <c r="E93" s="68"/>
      <c r="F93" s="82"/>
      <c r="G93" s="68"/>
      <c r="H93" s="68"/>
      <c r="I93" s="68"/>
    </row>
    <row r="94" spans="3:9" ht="12">
      <c r="C94" s="68"/>
      <c r="D94" s="68"/>
      <c r="E94" s="68"/>
      <c r="F94" s="82"/>
      <c r="G94" s="68"/>
      <c r="H94" s="68"/>
      <c r="I94" s="68"/>
    </row>
    <row r="95" spans="3:9" ht="12">
      <c r="C95" s="68"/>
      <c r="D95" s="68"/>
      <c r="E95" s="68"/>
      <c r="F95" s="82"/>
      <c r="G95" s="68"/>
      <c r="H95" s="68"/>
      <c r="I95" s="68"/>
    </row>
    <row r="96" spans="3:9" ht="12">
      <c r="C96" s="68"/>
      <c r="D96" s="68"/>
      <c r="E96" s="68"/>
      <c r="F96" s="82"/>
      <c r="G96" s="68"/>
      <c r="H96" s="68"/>
      <c r="I96" s="68"/>
    </row>
    <row r="97" spans="3:9" ht="12">
      <c r="C97" s="68"/>
      <c r="D97" s="68"/>
      <c r="E97" s="68"/>
      <c r="F97" s="82"/>
      <c r="G97" s="68"/>
      <c r="H97" s="68"/>
      <c r="I97" s="68"/>
    </row>
    <row r="98" spans="3:9" ht="12">
      <c r="C98" s="68"/>
      <c r="D98" s="68"/>
      <c r="E98" s="68"/>
      <c r="F98" s="82"/>
      <c r="G98" s="68"/>
      <c r="H98" s="68"/>
      <c r="I98" s="68"/>
    </row>
    <row r="99" spans="3:9" ht="12">
      <c r="C99" s="68"/>
      <c r="D99" s="68"/>
      <c r="E99" s="68"/>
      <c r="F99" s="82"/>
      <c r="G99" s="68"/>
      <c r="H99" s="68"/>
      <c r="I99" s="68"/>
    </row>
    <row r="100" spans="3:9" ht="12">
      <c r="C100" s="68"/>
      <c r="D100" s="68"/>
      <c r="E100" s="68"/>
      <c r="F100" s="82"/>
      <c r="G100" s="68"/>
      <c r="H100" s="68"/>
      <c r="I100" s="68"/>
    </row>
    <row r="101" spans="3:9" ht="12">
      <c r="C101" s="68"/>
      <c r="D101" s="68"/>
      <c r="E101" s="68"/>
      <c r="F101" s="82"/>
      <c r="G101" s="68"/>
      <c r="H101" s="68"/>
      <c r="I101" s="68"/>
    </row>
    <row r="102" spans="3:9" ht="12">
      <c r="C102" s="68"/>
      <c r="D102" s="68"/>
      <c r="E102" s="68"/>
      <c r="F102" s="82"/>
      <c r="G102" s="68"/>
      <c r="H102" s="68"/>
      <c r="I102" s="68"/>
    </row>
    <row r="103" spans="3:9" ht="12">
      <c r="C103" s="68"/>
      <c r="D103" s="68"/>
      <c r="E103" s="68"/>
      <c r="F103" s="82"/>
      <c r="G103" s="68"/>
      <c r="H103" s="68"/>
      <c r="I103" s="68"/>
    </row>
    <row r="104" spans="3:9" ht="12">
      <c r="C104" s="68"/>
      <c r="D104" s="68"/>
      <c r="E104" s="68"/>
      <c r="F104" s="82"/>
      <c r="G104" s="68"/>
      <c r="H104" s="68"/>
      <c r="I104" s="68"/>
    </row>
    <row r="105" spans="3:9" ht="12">
      <c r="C105" s="68"/>
      <c r="D105" s="68"/>
      <c r="E105" s="68"/>
      <c r="F105" s="82"/>
      <c r="G105" s="68"/>
      <c r="H105" s="68"/>
      <c r="I105" s="68"/>
    </row>
    <row r="106" spans="3:9" ht="12">
      <c r="C106" s="68"/>
      <c r="D106" s="68"/>
      <c r="E106" s="68"/>
      <c r="F106" s="82"/>
      <c r="G106" s="68"/>
      <c r="H106" s="68"/>
      <c r="I106" s="68"/>
    </row>
    <row r="107" spans="3:9" ht="12">
      <c r="C107" s="68"/>
      <c r="D107" s="68"/>
      <c r="E107" s="68"/>
      <c r="F107" s="82"/>
      <c r="G107" s="68"/>
      <c r="H107" s="68"/>
      <c r="I107" s="68"/>
    </row>
    <row r="108" spans="3:9" ht="12">
      <c r="C108" s="68"/>
      <c r="D108" s="68"/>
      <c r="E108" s="68"/>
      <c r="F108" s="82"/>
      <c r="G108" s="68"/>
      <c r="H108" s="68"/>
      <c r="I108" s="68"/>
    </row>
    <row r="109" spans="3:9" ht="12">
      <c r="C109" s="68"/>
      <c r="D109" s="68"/>
      <c r="E109" s="68"/>
      <c r="F109" s="82"/>
      <c r="G109" s="68"/>
      <c r="H109" s="68"/>
      <c r="I109" s="68"/>
    </row>
    <row r="110" spans="3:9" ht="12">
      <c r="C110" s="68"/>
      <c r="D110" s="68"/>
      <c r="E110" s="68"/>
      <c r="F110" s="82"/>
      <c r="G110" s="68"/>
      <c r="H110" s="68"/>
      <c r="I110" s="68"/>
    </row>
    <row r="111" spans="3:9" ht="12">
      <c r="C111" s="68"/>
      <c r="D111" s="68"/>
      <c r="E111" s="68"/>
      <c r="F111" s="82"/>
      <c r="G111" s="68"/>
      <c r="H111" s="68"/>
      <c r="I111" s="68"/>
    </row>
    <row r="112" spans="3:9" ht="12">
      <c r="C112" s="68"/>
      <c r="D112" s="68"/>
      <c r="E112" s="68"/>
      <c r="F112" s="82"/>
      <c r="G112" s="68"/>
      <c r="H112" s="68"/>
      <c r="I112" s="68"/>
    </row>
    <row r="113" spans="3:9" ht="12">
      <c r="C113" s="68"/>
      <c r="D113" s="68"/>
      <c r="E113" s="68"/>
      <c r="F113" s="82"/>
      <c r="G113" s="68"/>
      <c r="H113" s="68"/>
      <c r="I113" s="68"/>
    </row>
    <row r="114" spans="3:9" ht="12">
      <c r="C114" s="68"/>
      <c r="D114" s="68"/>
      <c r="E114" s="68"/>
      <c r="F114" s="82"/>
      <c r="G114" s="68"/>
      <c r="H114" s="68"/>
      <c r="I114" s="68"/>
    </row>
    <row r="115" spans="3:9" ht="12">
      <c r="C115" s="68"/>
      <c r="D115" s="68"/>
      <c r="E115" s="68"/>
      <c r="F115" s="82"/>
      <c r="G115" s="68"/>
      <c r="H115" s="68"/>
      <c r="I115" s="68"/>
    </row>
    <row r="116" spans="3:9" ht="12">
      <c r="C116" s="68"/>
      <c r="D116" s="68"/>
      <c r="E116" s="68"/>
      <c r="F116" s="82"/>
      <c r="G116" s="68"/>
      <c r="H116" s="68"/>
      <c r="I116" s="68"/>
    </row>
    <row r="117" spans="3:9" ht="12">
      <c r="C117" s="68"/>
      <c r="D117" s="68"/>
      <c r="E117" s="68"/>
      <c r="F117" s="82"/>
      <c r="G117" s="68"/>
      <c r="H117" s="68"/>
      <c r="I117" s="68"/>
    </row>
    <row r="118" spans="3:9" ht="12">
      <c r="C118" s="68"/>
      <c r="D118" s="68"/>
      <c r="E118" s="68"/>
      <c r="F118" s="82"/>
      <c r="G118" s="68"/>
      <c r="H118" s="68"/>
      <c r="I118" s="68"/>
    </row>
    <row r="119" spans="3:9" ht="12">
      <c r="C119" s="68"/>
      <c r="D119" s="68"/>
      <c r="E119" s="68"/>
      <c r="F119" s="82"/>
      <c r="G119" s="68"/>
      <c r="H119" s="68"/>
      <c r="I119" s="68"/>
    </row>
    <row r="120" spans="3:9" ht="12">
      <c r="C120" s="68"/>
      <c r="D120" s="68"/>
      <c r="E120" s="68"/>
      <c r="F120" s="82"/>
      <c r="G120" s="68"/>
      <c r="H120" s="68"/>
      <c r="I120" s="68"/>
    </row>
    <row r="121" spans="3:9" ht="12">
      <c r="C121" s="68"/>
      <c r="D121" s="68"/>
      <c r="E121" s="68"/>
      <c r="F121" s="82"/>
      <c r="G121" s="68"/>
      <c r="H121" s="68"/>
      <c r="I121" s="68"/>
    </row>
    <row r="122" spans="3:9" ht="12">
      <c r="C122" s="68"/>
      <c r="D122" s="68"/>
      <c r="E122" s="68"/>
      <c r="F122" s="82"/>
      <c r="G122" s="68"/>
      <c r="H122" s="68"/>
      <c r="I122" s="68"/>
    </row>
    <row r="123" spans="3:9" ht="12">
      <c r="C123" s="68"/>
      <c r="D123" s="68"/>
      <c r="E123" s="68"/>
      <c r="F123" s="82"/>
      <c r="G123" s="68"/>
      <c r="H123" s="68"/>
      <c r="I123" s="68"/>
    </row>
    <row r="124" spans="3:9" ht="12">
      <c r="C124" s="68"/>
      <c r="D124" s="68"/>
      <c r="E124" s="68"/>
      <c r="F124" s="82"/>
      <c r="G124" s="68"/>
      <c r="H124" s="68"/>
      <c r="I124" s="68"/>
    </row>
    <row r="125" spans="3:9" ht="12">
      <c r="C125" s="68"/>
      <c r="D125" s="68"/>
      <c r="E125" s="68"/>
      <c r="F125" s="82"/>
      <c r="G125" s="68"/>
      <c r="H125" s="68"/>
      <c r="I125" s="68"/>
    </row>
    <row r="126" spans="3:9" ht="12">
      <c r="C126" s="68"/>
      <c r="D126" s="68"/>
      <c r="E126" s="68"/>
      <c r="F126" s="82"/>
      <c r="G126" s="68"/>
      <c r="H126" s="68"/>
      <c r="I126" s="68"/>
    </row>
    <row r="127" spans="3:9" ht="12">
      <c r="C127" s="68"/>
      <c r="D127" s="68"/>
      <c r="E127" s="68"/>
      <c r="F127" s="82"/>
      <c r="G127" s="68"/>
      <c r="H127" s="68"/>
      <c r="I127" s="68"/>
    </row>
    <row r="128" spans="3:9" ht="12">
      <c r="C128" s="68"/>
      <c r="D128" s="68"/>
      <c r="E128" s="68"/>
      <c r="F128" s="82"/>
      <c r="G128" s="68"/>
      <c r="H128" s="68"/>
      <c r="I128" s="68"/>
    </row>
    <row r="129" spans="3:9" ht="12">
      <c r="C129" s="68"/>
      <c r="D129" s="68"/>
      <c r="E129" s="68"/>
      <c r="F129" s="82"/>
      <c r="G129" s="68"/>
      <c r="H129" s="68"/>
      <c r="I129" s="68"/>
    </row>
    <row r="130" spans="3:9" ht="12">
      <c r="C130" s="68"/>
      <c r="D130" s="68"/>
      <c r="E130" s="68"/>
      <c r="F130" s="82"/>
      <c r="G130" s="68"/>
      <c r="H130" s="68"/>
      <c r="I130" s="68"/>
    </row>
    <row r="131" spans="3:9" ht="12">
      <c r="C131" s="68"/>
      <c r="D131" s="68"/>
      <c r="E131" s="68"/>
      <c r="F131" s="82"/>
      <c r="G131" s="68"/>
      <c r="H131" s="68"/>
      <c r="I131" s="68"/>
    </row>
    <row r="132" spans="3:9" ht="12">
      <c r="C132" s="68"/>
      <c r="D132" s="68"/>
      <c r="E132" s="68"/>
      <c r="F132" s="82"/>
      <c r="G132" s="68"/>
      <c r="H132" s="68"/>
      <c r="I132" s="68"/>
    </row>
    <row r="133" spans="3:9" ht="12">
      <c r="C133" s="68"/>
      <c r="D133" s="68"/>
      <c r="E133" s="68"/>
      <c r="F133" s="82"/>
      <c r="G133" s="68"/>
      <c r="H133" s="68"/>
      <c r="I133" s="68"/>
    </row>
    <row r="134" spans="3:9" ht="12">
      <c r="C134" s="68"/>
      <c r="D134" s="68"/>
      <c r="E134" s="68"/>
      <c r="F134" s="82"/>
      <c r="G134" s="68"/>
      <c r="H134" s="68"/>
      <c r="I134" s="68"/>
    </row>
    <row r="135" spans="3:9" ht="12">
      <c r="C135" s="68"/>
      <c r="D135" s="68"/>
      <c r="E135" s="68"/>
      <c r="F135" s="82"/>
      <c r="G135" s="68"/>
      <c r="H135" s="68"/>
      <c r="I135" s="68"/>
    </row>
    <row r="136" spans="3:9" ht="12">
      <c r="C136" s="68"/>
      <c r="D136" s="68"/>
      <c r="E136" s="68"/>
      <c r="F136" s="82"/>
      <c r="G136" s="68"/>
      <c r="H136" s="68"/>
      <c r="I136" s="68"/>
    </row>
    <row r="137" spans="3:9" ht="12">
      <c r="C137" s="68"/>
      <c r="D137" s="68"/>
      <c r="E137" s="68"/>
      <c r="F137" s="82"/>
      <c r="G137" s="68"/>
      <c r="H137" s="68"/>
      <c r="I137" s="68"/>
    </row>
    <row r="138" spans="3:9" ht="12">
      <c r="C138" s="68"/>
      <c r="D138" s="68"/>
      <c r="E138" s="68"/>
      <c r="F138" s="82"/>
      <c r="G138" s="68"/>
      <c r="H138" s="68"/>
      <c r="I138" s="68"/>
    </row>
    <row r="139" spans="3:9" ht="12">
      <c r="C139" s="68"/>
      <c r="D139" s="68"/>
      <c r="E139" s="68"/>
      <c r="F139" s="82"/>
      <c r="G139" s="68"/>
      <c r="H139" s="68"/>
      <c r="I139" s="68"/>
    </row>
    <row r="140" spans="3:9" ht="12">
      <c r="C140" s="68"/>
      <c r="D140" s="68"/>
      <c r="E140" s="68"/>
      <c r="F140" s="82"/>
      <c r="G140" s="68"/>
      <c r="H140" s="68"/>
      <c r="I140" s="68"/>
    </row>
    <row r="141" spans="3:9" ht="12">
      <c r="C141" s="68"/>
      <c r="D141" s="68"/>
      <c r="E141" s="68"/>
      <c r="F141" s="82"/>
      <c r="G141" s="68"/>
      <c r="H141" s="68"/>
      <c r="I141" s="68"/>
    </row>
    <row r="142" spans="3:9" ht="12">
      <c r="C142" s="68"/>
      <c r="D142" s="68"/>
      <c r="E142" s="68"/>
      <c r="F142" s="82"/>
      <c r="G142" s="68"/>
      <c r="H142" s="68"/>
      <c r="I142" s="68"/>
    </row>
  </sheetData>
  <mergeCells count="5">
    <mergeCell ref="A1:I1"/>
    <mergeCell ref="A4:A5"/>
    <mergeCell ref="F4:I4"/>
    <mergeCell ref="C4:D4"/>
    <mergeCell ref="H3:I3"/>
  </mergeCells>
  <printOptions/>
  <pageMargins left="0.81" right="0.7874015748031497" top="0.7874015748031497" bottom="0.7874015748031497" header="0.5118110236220472" footer="0.5118110236220472"/>
  <pageSetup horizontalDpi="600" verticalDpi="600" orientation="portrait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k0010600</cp:lastModifiedBy>
  <cp:lastPrinted>2011-02-08T07:14:36Z</cp:lastPrinted>
  <dcterms:created xsi:type="dcterms:W3CDTF">1997-01-08T22:48:59Z</dcterms:created>
  <dcterms:modified xsi:type="dcterms:W3CDTF">2011-03-16T05:05:55Z</dcterms:modified>
  <cp:category/>
  <cp:version/>
  <cp:contentType/>
  <cp:contentStatus/>
</cp:coreProperties>
</file>