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50" windowHeight="9315" tabRatio="601" activeTab="0"/>
  </bookViews>
  <sheets>
    <sheet name="12-1" sheetId="1" r:id="rId1"/>
    <sheet name="12-2" sheetId="2" r:id="rId2"/>
    <sheet name="12-3" sheetId="3" r:id="rId3"/>
    <sheet name="12-4" sheetId="4" r:id="rId4"/>
  </sheets>
  <definedNames>
    <definedName name="_xlnm.Print_Area" localSheetId="0">'12-1'!$A$1:$J$30</definedName>
    <definedName name="_xlnm.Print_Area" localSheetId="1">'12-2'!$A$1:$L$12</definedName>
    <definedName name="_xlnm.Print_Area" localSheetId="2">'12-3'!$A$1:$I$22</definedName>
    <definedName name="_xlnm.Print_Area" localSheetId="3">'12-4'!$A$1:$I$37</definedName>
  </definedNames>
  <calcPr fullCalcOnLoad="1"/>
</workbook>
</file>

<file path=xl/sharedStrings.xml><?xml version="1.0" encoding="utf-8"?>
<sst xmlns="http://schemas.openxmlformats.org/spreadsheetml/2006/main" count="189" uniqueCount="113">
  <si>
    <t>（単位：千円）</t>
  </si>
  <si>
    <t>区分</t>
  </si>
  <si>
    <t>歳入</t>
  </si>
  <si>
    <t>歳出</t>
  </si>
  <si>
    <t>国民健康保険</t>
  </si>
  <si>
    <t>公共下水道事業費</t>
  </si>
  <si>
    <t>簡易水道事業費</t>
  </si>
  <si>
    <t>公設地方卸売市場事業費</t>
  </si>
  <si>
    <t>見笹霊園事業費</t>
  </si>
  <si>
    <t>老人保健</t>
  </si>
  <si>
    <t>農業集落排水事業費</t>
  </si>
  <si>
    <t>特別会計合計額</t>
  </si>
  <si>
    <t>項目</t>
  </si>
  <si>
    <t>総額</t>
  </si>
  <si>
    <t>　　現年度</t>
  </si>
  <si>
    <t>　　滞納繰越</t>
  </si>
  <si>
    <t>市民税</t>
  </si>
  <si>
    <t>　 個人</t>
  </si>
  <si>
    <t>　　　現年度</t>
  </si>
  <si>
    <t>　　　滞納繰越</t>
  </si>
  <si>
    <t>　 法人</t>
  </si>
  <si>
    <t>固定資産税</t>
  </si>
  <si>
    <t>　 固定資産税</t>
  </si>
  <si>
    <t>　 交付金</t>
  </si>
  <si>
    <t>軽自動車税</t>
  </si>
  <si>
    <t>たばこ税</t>
  </si>
  <si>
    <t>特別土地保有税</t>
  </si>
  <si>
    <t>都市計画税</t>
  </si>
  <si>
    <t>入湯税</t>
  </si>
  <si>
    <t>資料：税務概要</t>
  </si>
  <si>
    <t>配当割交付金</t>
  </si>
  <si>
    <t>株式等譲渡所得割交付金</t>
  </si>
  <si>
    <t>諸支出金</t>
  </si>
  <si>
    <t>鉱産税</t>
  </si>
  <si>
    <t>（単位：千円　比率％）</t>
  </si>
  <si>
    <t>比率％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</si>
  <si>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</si>
  <si>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</si>
  <si>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</si>
  <si>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</si>
  <si>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</si>
  <si>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</si>
  <si>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</si>
  <si>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</si>
  <si>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</si>
  <si>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</si>
  <si>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</si>
  <si>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</si>
  <si>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</si>
  <si>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</si>
  <si>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</si>
  <si>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</si>
  <si>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</si>
  <si>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</si>
  <si>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歳入合計</t>
  </si>
  <si>
    <t>資料：歳入歳出決算書調</t>
  </si>
  <si>
    <t>（各年度）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</si>
  <si>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</si>
  <si>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</si>
  <si>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</si>
  <si>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</si>
  <si>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</si>
  <si>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</si>
  <si>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</si>
  <si>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</si>
  <si>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</si>
  <si>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</si>
  <si>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</si>
  <si>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</si>
  <si>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歳出合計</t>
  </si>
  <si>
    <t>歳入歳出差引残高</t>
  </si>
  <si>
    <t>12-2　　　年　　度　　別　　歳　　入　</t>
  </si>
  <si>
    <t>　歳　　出　　総　　額</t>
  </si>
  <si>
    <t>予算現額</t>
  </si>
  <si>
    <t>決算額</t>
  </si>
  <si>
    <t>一般会計</t>
  </si>
  <si>
    <t>特別会計</t>
  </si>
  <si>
    <t>計</t>
  </si>
  <si>
    <t>資料：歳入歳出決算書調</t>
  </si>
  <si>
    <t>財産区管理会</t>
  </si>
  <si>
    <t>宅地造成事業</t>
  </si>
  <si>
    <t>粕尾財産区</t>
  </si>
  <si>
    <t>清洲財産区</t>
  </si>
  <si>
    <t>1７　年　度</t>
  </si>
  <si>
    <t>18　年　度　</t>
  </si>
  <si>
    <t>-</t>
  </si>
  <si>
    <t>収入済額</t>
  </si>
  <si>
    <t>１２－４　市税調定額及び収入済額</t>
  </si>
  <si>
    <t>１２－１　一般会計・款別歳入歳出決算額</t>
  </si>
  <si>
    <t>年度</t>
  </si>
  <si>
    <t>１２－３　特別会計･歳入歳出決算額</t>
  </si>
  <si>
    <t>平成１６ ・１７年度の数値は、旧鹿沼市と旧粟野町の単純合算による。</t>
  </si>
  <si>
    <t>調　定　額</t>
  </si>
  <si>
    <t>寄附金</t>
  </si>
  <si>
    <t>介護保険(保険勘定）</t>
  </si>
  <si>
    <t>介護保険(サービス勘定）</t>
  </si>
  <si>
    <t>平成18年度</t>
  </si>
  <si>
    <t>平成19年度</t>
  </si>
  <si>
    <t>19　年　度　</t>
  </si>
  <si>
    <t>平成18年度</t>
  </si>
  <si>
    <t>平成17年度</t>
  </si>
  <si>
    <t xml:space="preserve">  　(注)平成１７年度の数値は、旧鹿沼市と旧粟野町の単純合算による。</t>
  </si>
  <si>
    <t>平成20年度</t>
  </si>
  <si>
    <t>20　年　度　</t>
  </si>
  <si>
    <t>(平成21年5月31日現在）</t>
  </si>
  <si>
    <t>平成16年度</t>
  </si>
  <si>
    <t>平成18年度</t>
  </si>
  <si>
    <t>平成19年度</t>
  </si>
  <si>
    <t>平成20年度</t>
  </si>
  <si>
    <t>平成18年度</t>
  </si>
  <si>
    <t>平成19年度</t>
  </si>
  <si>
    <t>平成20年度</t>
  </si>
  <si>
    <t>後期高齢者医療特別会計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</si>
</sst>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#,##0_);[Red]\(#,##0\)"/>
    <numFmt numFmtId="183" formatCode="#,##0.0_);[Red]\(#,##0.0\)"/>
    <numFmt numFmtId="184" formatCode="#,##0_ "/>
    <numFmt numFmtId="185" formatCode="#,##0_ ;[Red]\-#,##0\ "/>
    <numFmt numFmtId="186" formatCode="#,##0.0_ "/>
    <numFmt numFmtId="187" formatCode="0_ "/>
    <numFmt numFmtId="188" formatCode="[&lt;=999]000;[&lt;=99999]000\-00;000\-0000"/>
    <numFmt numFmtId="189" formatCode="0_ ;[Red]\-0\ "/>
    <numFmt numFmtId="190" formatCode="#,##0.00_ "/>
    <numFmt numFmtId="191" formatCode="#,##0.000_ "/>
    <numFmt numFmtId="192" formatCode="#,##0.0000_ "/>
    <numFmt numFmtId="193" formatCode="0.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24"/>
      <name val="ＭＳ Ｐゴシック"/>
      <family val="3"/>
    </font>
    <font>
      <strike/>
      <sz val="10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6"/>
      <color indexed="10"/>
      <name val="ＭＳ Ｐゴシック"/>
      <family val="3"/>
    </font>
    <font>
      <strike/>
      <sz val="10"/>
      <color indexed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82" fontId="3" fillId="0" borderId="3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182" fontId="3" fillId="0" borderId="5" xfId="0" applyNumberFormat="1" applyFont="1" applyFill="1" applyBorder="1" applyAlignment="1">
      <alignment vertical="center"/>
    </xf>
    <xf numFmtId="182" fontId="3" fillId="0" borderId="6" xfId="0" applyNumberFormat="1" applyFont="1" applyFill="1" applyBorder="1" applyAlignment="1">
      <alignment vertical="center"/>
    </xf>
    <xf numFmtId="182" fontId="3" fillId="0" borderId="7" xfId="0" applyNumberFormat="1" applyFont="1" applyFill="1" applyBorder="1" applyAlignment="1">
      <alignment vertical="center"/>
    </xf>
    <xf numFmtId="38" fontId="3" fillId="0" borderId="5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vertical="center"/>
    </xf>
    <xf numFmtId="38" fontId="3" fillId="0" borderId="0" xfId="17" applyFont="1" applyFill="1" applyAlignment="1">
      <alignment horizontal="distributed" vertical="center"/>
    </xf>
    <xf numFmtId="38" fontId="8" fillId="0" borderId="0" xfId="17" applyFont="1" applyFill="1" applyAlignment="1">
      <alignment vertical="center"/>
    </xf>
    <xf numFmtId="38" fontId="4" fillId="0" borderId="8" xfId="17" applyFont="1" applyFill="1" applyBorder="1" applyAlignment="1">
      <alignment horizontal="distributed" vertical="center"/>
    </xf>
    <xf numFmtId="38" fontId="3" fillId="0" borderId="0" xfId="17" applyFont="1" applyFill="1" applyAlignment="1">
      <alignment horizontal="left" vertical="center"/>
    </xf>
    <xf numFmtId="184" fontId="3" fillId="0" borderId="4" xfId="0" applyNumberFormat="1" applyFont="1" applyFill="1" applyBorder="1" applyAlignment="1">
      <alignment vertical="center"/>
    </xf>
    <xf numFmtId="184" fontId="3" fillId="0" borderId="5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184" fontId="11" fillId="0" borderId="4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38" fontId="11" fillId="0" borderId="1" xfId="17" applyFont="1" applyFill="1" applyBorder="1" applyAlignment="1">
      <alignment vertical="center"/>
    </xf>
    <xf numFmtId="0" fontId="11" fillId="0" borderId="1" xfId="0" applyFont="1" applyFill="1" applyBorder="1" applyAlignment="1">
      <alignment horizontal="distributed" vertical="center"/>
    </xf>
    <xf numFmtId="184" fontId="11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38" fontId="11" fillId="0" borderId="5" xfId="17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4" fontId="11" fillId="0" borderId="5" xfId="0" applyNumberFormat="1" applyFont="1" applyFill="1" applyBorder="1" applyAlignment="1">
      <alignment vertical="center"/>
    </xf>
    <xf numFmtId="38" fontId="3" fillId="0" borderId="6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Alignment="1">
      <alignment vertical="center"/>
    </xf>
    <xf numFmtId="38" fontId="4" fillId="0" borderId="1" xfId="17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vertical="center"/>
    </xf>
    <xf numFmtId="38" fontId="11" fillId="0" borderId="6" xfId="17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38" fontId="3" fillId="0" borderId="9" xfId="17" applyFont="1" applyFill="1" applyBorder="1" applyAlignment="1">
      <alignment horizontal="right" vertical="center"/>
    </xf>
    <xf numFmtId="38" fontId="3" fillId="0" borderId="10" xfId="17" applyFont="1" applyFill="1" applyBorder="1" applyAlignment="1">
      <alignment vertical="center"/>
    </xf>
    <xf numFmtId="38" fontId="10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38" fontId="2" fillId="0" borderId="0" xfId="17" applyFont="1" applyFill="1" applyAlignment="1">
      <alignment horizontal="center" vertical="center"/>
    </xf>
    <xf numFmtId="38" fontId="3" fillId="0" borderId="12" xfId="17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vertical="center"/>
    </xf>
    <xf numFmtId="38" fontId="16" fillId="0" borderId="5" xfId="17" applyFont="1" applyFill="1" applyBorder="1" applyAlignment="1">
      <alignment vertical="center"/>
    </xf>
    <xf numFmtId="38" fontId="4" fillId="0" borderId="13" xfId="17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vertical="center"/>
    </xf>
    <xf numFmtId="38" fontId="3" fillId="0" borderId="5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vertical="center"/>
    </xf>
    <xf numFmtId="38" fontId="15" fillId="0" borderId="0" xfId="17" applyFont="1" applyFill="1" applyAlignment="1">
      <alignment vertical="center"/>
    </xf>
    <xf numFmtId="38" fontId="17" fillId="0" borderId="0" xfId="17" applyFont="1" applyFill="1" applyAlignment="1">
      <alignment vertical="center"/>
    </xf>
    <xf numFmtId="38" fontId="16" fillId="0" borderId="0" xfId="17" applyFont="1" applyFill="1" applyAlignment="1">
      <alignment vertical="center"/>
    </xf>
    <xf numFmtId="38" fontId="18" fillId="0" borderId="0" xfId="17" applyFont="1" applyFill="1" applyAlignment="1">
      <alignment horizontal="center" vertical="center"/>
    </xf>
    <xf numFmtId="38" fontId="16" fillId="0" borderId="0" xfId="17" applyFont="1" applyFill="1" applyBorder="1" applyAlignment="1">
      <alignment horizontal="right" vertical="center"/>
    </xf>
    <xf numFmtId="38" fontId="17" fillId="0" borderId="0" xfId="17" applyFont="1" applyFill="1" applyBorder="1" applyAlignment="1">
      <alignment horizontal="right" vertical="center"/>
    </xf>
    <xf numFmtId="38" fontId="19" fillId="0" borderId="0" xfId="17" applyFont="1" applyFill="1" applyBorder="1" applyAlignment="1">
      <alignment horizontal="right" vertical="center"/>
    </xf>
    <xf numFmtId="38" fontId="12" fillId="0" borderId="0" xfId="17" applyFont="1" applyFill="1" applyAlignment="1">
      <alignment horizontal="center" vertical="center"/>
    </xf>
    <xf numFmtId="38" fontId="3" fillId="0" borderId="14" xfId="17" applyFont="1" applyFill="1" applyBorder="1" applyAlignment="1">
      <alignment horizontal="right" vertical="center"/>
    </xf>
    <xf numFmtId="38" fontId="3" fillId="0" borderId="15" xfId="17" applyFont="1" applyFill="1" applyBorder="1" applyAlignment="1">
      <alignment vertical="center"/>
    </xf>
    <xf numFmtId="38" fontId="3" fillId="0" borderId="16" xfId="17" applyFont="1" applyFill="1" applyBorder="1" applyAlignment="1">
      <alignment vertical="center"/>
    </xf>
    <xf numFmtId="38" fontId="3" fillId="0" borderId="17" xfId="17" applyFont="1" applyFill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38" fontId="16" fillId="0" borderId="14" xfId="17" applyFont="1" applyFill="1" applyBorder="1" applyAlignment="1">
      <alignment vertical="center"/>
    </xf>
    <xf numFmtId="38" fontId="3" fillId="0" borderId="18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distributed" vertical="center"/>
    </xf>
    <xf numFmtId="38" fontId="7" fillId="0" borderId="5" xfId="17" applyFont="1" applyFill="1" applyBorder="1" applyAlignment="1">
      <alignment vertical="center"/>
    </xf>
    <xf numFmtId="193" fontId="11" fillId="0" borderId="5" xfId="0" applyNumberFormat="1" applyFont="1" applyFill="1" applyBorder="1" applyAlignment="1">
      <alignment vertical="center"/>
    </xf>
    <xf numFmtId="184" fontId="7" fillId="0" borderId="5" xfId="0" applyNumberFormat="1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186" fontId="11" fillId="0" borderId="2" xfId="0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vertical="center"/>
    </xf>
    <xf numFmtId="184" fontId="3" fillId="0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2" fontId="3" fillId="0" borderId="4" xfId="17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6" fontId="11" fillId="0" borderId="5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184" fontId="7" fillId="0" borderId="2" xfId="0" applyNumberFormat="1" applyFont="1" applyFill="1" applyBorder="1" applyAlignment="1">
      <alignment vertical="center"/>
    </xf>
    <xf numFmtId="184" fontId="3" fillId="0" borderId="7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182" fontId="3" fillId="0" borderId="5" xfId="17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17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17" xfId="17" applyFont="1" applyFill="1" applyBorder="1" applyAlignment="1">
      <alignment horizontal="center" vertical="center"/>
    </xf>
    <xf numFmtId="38" fontId="3" fillId="0" borderId="13" xfId="17" applyFont="1" applyFill="1" applyBorder="1" applyAlignment="1">
      <alignment horizontal="center" vertical="center"/>
    </xf>
    <xf numFmtId="38" fontId="3" fillId="0" borderId="22" xfId="17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 shrinkToFit="1"/>
    </xf>
    <xf numFmtId="0" fontId="4" fillId="0" borderId="2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3" fillId="0" borderId="15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75" workbookViewId="0" topLeftCell="A1">
      <selection activeCell="A1" sqref="A1:J1"/>
    </sheetView>
  </sheetViews>
  <sheetFormatPr defaultColWidth="9.00390625" defaultRowHeight="13.5"/>
  <cols>
    <col min="1" max="1" width="24.875" style="6" customWidth="1"/>
    <col min="2" max="4" width="11.625" style="6" customWidth="1"/>
    <col min="5" max="5" width="10.625" style="6" customWidth="1"/>
    <col min="6" max="6" width="24.875" style="6" customWidth="1"/>
    <col min="7" max="7" width="11.625" style="6" customWidth="1"/>
    <col min="8" max="9" width="11.75390625" style="6" customWidth="1"/>
    <col min="10" max="10" width="10.625" style="6" customWidth="1"/>
    <col min="11" max="16384" width="9.00390625" style="6" customWidth="1"/>
  </cols>
  <sheetData>
    <row r="1" spans="1:10" s="2" customFormat="1" ht="27" customHeight="1">
      <c r="A1" s="115" t="s">
        <v>88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8" s="2" customFormat="1" ht="18.75" customHeight="1">
      <c r="A2" s="15"/>
      <c r="B2" s="40"/>
      <c r="C2" s="40"/>
      <c r="D2" s="1"/>
      <c r="E2" s="1"/>
      <c r="G2" s="42"/>
      <c r="H2" s="42"/>
    </row>
    <row r="3" spans="1:10" s="3" customFormat="1" ht="20.25" customHeight="1">
      <c r="A3" s="3" t="s">
        <v>34</v>
      </c>
      <c r="J3" s="7" t="s">
        <v>56</v>
      </c>
    </row>
    <row r="4" spans="1:10" s="32" customFormat="1" ht="32.25" customHeight="1">
      <c r="A4" s="121" t="s">
        <v>1</v>
      </c>
      <c r="B4" s="118" t="s">
        <v>2</v>
      </c>
      <c r="C4" s="118"/>
      <c r="D4" s="118"/>
      <c r="E4" s="118"/>
      <c r="F4" s="116" t="s">
        <v>1</v>
      </c>
      <c r="G4" s="118" t="s">
        <v>3</v>
      </c>
      <c r="H4" s="118"/>
      <c r="I4" s="118"/>
      <c r="J4" s="118"/>
    </row>
    <row r="5" spans="1:10" s="32" customFormat="1" ht="32.25" customHeight="1">
      <c r="A5" s="122"/>
      <c r="B5" s="33" t="s">
        <v>106</v>
      </c>
      <c r="C5" s="33" t="s">
        <v>107</v>
      </c>
      <c r="D5" s="85" t="s">
        <v>108</v>
      </c>
      <c r="E5" s="86" t="s">
        <v>35</v>
      </c>
      <c r="F5" s="117"/>
      <c r="G5" s="33" t="s">
        <v>109</v>
      </c>
      <c r="H5" s="33" t="s">
        <v>110</v>
      </c>
      <c r="I5" s="85" t="s">
        <v>111</v>
      </c>
      <c r="J5" s="86" t="s">
        <v>35</v>
      </c>
    </row>
    <row r="6" spans="1:10" s="32" customFormat="1" ht="32.25" customHeight="1">
      <c r="A6" s="104" t="s">
        <v>36</v>
      </c>
      <c r="B6" s="41">
        <v>14420446</v>
      </c>
      <c r="C6" s="41">
        <v>15409271</v>
      </c>
      <c r="D6" s="87">
        <v>15429912</v>
      </c>
      <c r="E6" s="88">
        <f aca="true" t="shared" si="0" ref="E6:E26">D6/$D$27*100</f>
        <v>40.62499127860978</v>
      </c>
      <c r="F6" s="34" t="s">
        <v>57</v>
      </c>
      <c r="G6" s="43">
        <v>324204</v>
      </c>
      <c r="H6" s="43">
        <v>317120</v>
      </c>
      <c r="I6" s="89">
        <v>308620</v>
      </c>
      <c r="J6" s="100">
        <f aca="true" t="shared" si="1" ref="J6:J18">I6/$I$27*100</f>
        <v>0.8313596331608781</v>
      </c>
    </row>
    <row r="7" spans="1:10" s="32" customFormat="1" ht="32.25" customHeight="1">
      <c r="A7" s="104" t="s">
        <v>37</v>
      </c>
      <c r="B7" s="41">
        <v>1283707</v>
      </c>
      <c r="C7" s="41">
        <v>518329</v>
      </c>
      <c r="D7" s="87">
        <v>485218</v>
      </c>
      <c r="E7" s="88">
        <f t="shared" si="0"/>
        <v>1.2775171380254458</v>
      </c>
      <c r="F7" s="34" t="s">
        <v>58</v>
      </c>
      <c r="G7" s="43">
        <v>7114855</v>
      </c>
      <c r="H7" s="43">
        <v>6146566</v>
      </c>
      <c r="I7" s="89">
        <v>5736576</v>
      </c>
      <c r="J7" s="100">
        <f t="shared" si="1"/>
        <v>15.453171275223571</v>
      </c>
    </row>
    <row r="8" spans="1:10" s="32" customFormat="1" ht="32.25" customHeight="1">
      <c r="A8" s="104" t="s">
        <v>38</v>
      </c>
      <c r="B8" s="41">
        <v>40677</v>
      </c>
      <c r="C8" s="41">
        <v>54248</v>
      </c>
      <c r="D8" s="87">
        <v>53986</v>
      </c>
      <c r="E8" s="88">
        <f t="shared" si="0"/>
        <v>0.14213825582200518</v>
      </c>
      <c r="F8" s="34" t="s">
        <v>59</v>
      </c>
      <c r="G8" s="43">
        <v>8233938</v>
      </c>
      <c r="H8" s="43">
        <v>8372694</v>
      </c>
      <c r="I8" s="89">
        <v>9093647</v>
      </c>
      <c r="J8" s="100">
        <f t="shared" si="1"/>
        <v>24.49643909667073</v>
      </c>
    </row>
    <row r="9" spans="1:10" s="32" customFormat="1" ht="32.25" customHeight="1">
      <c r="A9" s="104" t="s">
        <v>30</v>
      </c>
      <c r="B9" s="41">
        <v>43765</v>
      </c>
      <c r="C9" s="41">
        <v>48221</v>
      </c>
      <c r="D9" s="87">
        <v>17211</v>
      </c>
      <c r="E9" s="88">
        <f t="shared" si="0"/>
        <v>0.04531436892810231</v>
      </c>
      <c r="F9" s="34" t="s">
        <v>60</v>
      </c>
      <c r="G9" s="43">
        <v>3457805</v>
      </c>
      <c r="H9" s="43">
        <v>3433410</v>
      </c>
      <c r="I9" s="89">
        <v>2764184</v>
      </c>
      <c r="J9" s="100">
        <f t="shared" si="1"/>
        <v>7.44615059370478</v>
      </c>
    </row>
    <row r="10" spans="1:10" s="32" customFormat="1" ht="32.25" customHeight="1">
      <c r="A10" s="104" t="s">
        <v>31</v>
      </c>
      <c r="B10" s="41">
        <v>32033</v>
      </c>
      <c r="C10" s="41">
        <v>27692</v>
      </c>
      <c r="D10" s="87">
        <v>9926</v>
      </c>
      <c r="E10" s="88">
        <f t="shared" si="0"/>
        <v>0.026133892625666344</v>
      </c>
      <c r="F10" s="34" t="s">
        <v>61</v>
      </c>
      <c r="G10" s="43">
        <v>112688</v>
      </c>
      <c r="H10" s="43">
        <v>102118</v>
      </c>
      <c r="I10" s="89">
        <v>93532</v>
      </c>
      <c r="J10" s="100">
        <f t="shared" si="1"/>
        <v>0.25195622191952327</v>
      </c>
    </row>
    <row r="11" spans="1:10" s="32" customFormat="1" ht="32.25" customHeight="1">
      <c r="A11" s="104" t="s">
        <v>39</v>
      </c>
      <c r="B11" s="41">
        <v>1044036</v>
      </c>
      <c r="C11" s="41">
        <v>1024607</v>
      </c>
      <c r="D11" s="87">
        <v>961745</v>
      </c>
      <c r="E11" s="88">
        <f t="shared" si="0"/>
        <v>2.532151980986448</v>
      </c>
      <c r="F11" s="34" t="s">
        <v>62</v>
      </c>
      <c r="G11" s="43">
        <v>2256837</v>
      </c>
      <c r="H11" s="43">
        <v>1132578</v>
      </c>
      <c r="I11" s="89">
        <v>1330793</v>
      </c>
      <c r="J11" s="100">
        <f t="shared" si="1"/>
        <v>3.5848862040472578</v>
      </c>
    </row>
    <row r="12" spans="1:10" s="32" customFormat="1" ht="32.25" customHeight="1">
      <c r="A12" s="104" t="s">
        <v>40</v>
      </c>
      <c r="B12" s="41">
        <v>223452</v>
      </c>
      <c r="C12" s="41">
        <v>233120</v>
      </c>
      <c r="D12" s="87">
        <v>245089</v>
      </c>
      <c r="E12" s="88">
        <f t="shared" si="0"/>
        <v>0.6452880928603606</v>
      </c>
      <c r="F12" s="34" t="s">
        <v>63</v>
      </c>
      <c r="G12" s="43">
        <v>2845318</v>
      </c>
      <c r="H12" s="43">
        <v>2847657</v>
      </c>
      <c r="I12" s="89">
        <v>2980719</v>
      </c>
      <c r="J12" s="100">
        <f t="shared" si="1"/>
        <v>8.029451929219299</v>
      </c>
    </row>
    <row r="13" spans="1:10" s="32" customFormat="1" ht="32.25" customHeight="1">
      <c r="A13" s="104" t="s">
        <v>41</v>
      </c>
      <c r="B13" s="41">
        <v>303604</v>
      </c>
      <c r="C13" s="41">
        <v>306684</v>
      </c>
      <c r="D13" s="87">
        <v>248279</v>
      </c>
      <c r="E13" s="88">
        <f t="shared" si="0"/>
        <v>0.6536869561966366</v>
      </c>
      <c r="F13" s="34" t="s">
        <v>64</v>
      </c>
      <c r="G13" s="43">
        <v>4871091</v>
      </c>
      <c r="H13" s="43">
        <v>5172822</v>
      </c>
      <c r="I13" s="89">
        <v>5475311</v>
      </c>
      <c r="J13" s="100">
        <f t="shared" si="1"/>
        <v>14.74937639946122</v>
      </c>
    </row>
    <row r="14" spans="1:10" s="32" customFormat="1" ht="32.25" customHeight="1">
      <c r="A14" s="104" t="s">
        <v>42</v>
      </c>
      <c r="B14" s="41">
        <v>376361</v>
      </c>
      <c r="C14" s="41">
        <v>101384</v>
      </c>
      <c r="D14" s="87">
        <v>179761</v>
      </c>
      <c r="E14" s="88">
        <f t="shared" si="0"/>
        <v>0.4732877969254894</v>
      </c>
      <c r="F14" s="34" t="s">
        <v>65</v>
      </c>
      <c r="G14" s="43">
        <v>1353584</v>
      </c>
      <c r="H14" s="43">
        <v>1589801</v>
      </c>
      <c r="I14" s="89">
        <v>1284887</v>
      </c>
      <c r="J14" s="100">
        <f t="shared" si="1"/>
        <v>3.461224758515914</v>
      </c>
    </row>
    <row r="15" spans="1:10" s="32" customFormat="1" ht="32.25" customHeight="1">
      <c r="A15" s="104" t="s">
        <v>43</v>
      </c>
      <c r="B15" s="41">
        <v>5256065</v>
      </c>
      <c r="C15" s="41">
        <v>4721930</v>
      </c>
      <c r="D15" s="87">
        <v>5095759</v>
      </c>
      <c r="E15" s="88">
        <f t="shared" si="0"/>
        <v>13.416483835610812</v>
      </c>
      <c r="F15" s="34" t="s">
        <v>66</v>
      </c>
      <c r="G15" s="43">
        <v>4218235</v>
      </c>
      <c r="H15" s="43">
        <v>4092884</v>
      </c>
      <c r="I15" s="89">
        <v>3578910</v>
      </c>
      <c r="J15" s="100">
        <f t="shared" si="1"/>
        <v>9.640857056301597</v>
      </c>
    </row>
    <row r="16" spans="1:10" s="32" customFormat="1" ht="32.25" customHeight="1">
      <c r="A16" s="104" t="s">
        <v>44</v>
      </c>
      <c r="B16" s="41">
        <v>22749</v>
      </c>
      <c r="C16" s="41">
        <v>22493</v>
      </c>
      <c r="D16" s="87">
        <v>19279</v>
      </c>
      <c r="E16" s="88">
        <f t="shared" si="0"/>
        <v>0.05075914929782606</v>
      </c>
      <c r="F16" s="34" t="s">
        <v>67</v>
      </c>
      <c r="G16" s="43">
        <v>17853</v>
      </c>
      <c r="H16" s="43">
        <v>47637</v>
      </c>
      <c r="I16" s="89">
        <v>19142</v>
      </c>
      <c r="J16" s="100">
        <f t="shared" si="1"/>
        <v>0.051564662361368446</v>
      </c>
    </row>
    <row r="17" spans="1:10" s="32" customFormat="1" ht="32.25" customHeight="1">
      <c r="A17" s="104" t="s">
        <v>45</v>
      </c>
      <c r="B17" s="41">
        <v>615029</v>
      </c>
      <c r="C17" s="41">
        <v>642962</v>
      </c>
      <c r="D17" s="87">
        <v>836429</v>
      </c>
      <c r="E17" s="88">
        <f t="shared" si="0"/>
        <v>2.20221092836928</v>
      </c>
      <c r="F17" s="34" t="s">
        <v>68</v>
      </c>
      <c r="G17" s="43">
        <v>4348955</v>
      </c>
      <c r="H17" s="43">
        <v>4328767</v>
      </c>
      <c r="I17" s="89">
        <v>4455108</v>
      </c>
      <c r="J17" s="100">
        <f t="shared" si="1"/>
        <v>12.001156608684123</v>
      </c>
    </row>
    <row r="18" spans="1:10" s="32" customFormat="1" ht="32.25" customHeight="1">
      <c r="A18" s="104" t="s">
        <v>46</v>
      </c>
      <c r="B18" s="41">
        <v>1007124</v>
      </c>
      <c r="C18" s="41">
        <v>1044779</v>
      </c>
      <c r="D18" s="87">
        <v>988078</v>
      </c>
      <c r="E18" s="88">
        <f t="shared" si="0"/>
        <v>2.6014834130347726</v>
      </c>
      <c r="F18" s="34" t="s">
        <v>32</v>
      </c>
      <c r="G18" s="43">
        <v>414</v>
      </c>
      <c r="H18" s="43">
        <v>1102</v>
      </c>
      <c r="I18" s="89">
        <v>893</v>
      </c>
      <c r="J18" s="100">
        <f t="shared" si="1"/>
        <v>0.0024055607297409896</v>
      </c>
    </row>
    <row r="19" spans="1:10" s="32" customFormat="1" ht="32.25" customHeight="1">
      <c r="A19" s="104" t="s">
        <v>47</v>
      </c>
      <c r="B19" s="41">
        <v>3091274</v>
      </c>
      <c r="C19" s="41">
        <v>3947754</v>
      </c>
      <c r="D19" s="87">
        <v>3653987</v>
      </c>
      <c r="E19" s="88">
        <f t="shared" si="0"/>
        <v>9.620481957846131</v>
      </c>
      <c r="F19" s="34"/>
      <c r="G19" s="36"/>
      <c r="H19" s="36"/>
      <c r="I19" s="84"/>
      <c r="J19" s="43"/>
    </row>
    <row r="20" spans="1:10" s="32" customFormat="1" ht="32.25" customHeight="1">
      <c r="A20" s="104" t="s">
        <v>48</v>
      </c>
      <c r="B20" s="41">
        <v>2506026</v>
      </c>
      <c r="C20" s="41">
        <v>2091629</v>
      </c>
      <c r="D20" s="87">
        <v>1842150</v>
      </c>
      <c r="E20" s="88">
        <f t="shared" si="0"/>
        <v>4.850146111260453</v>
      </c>
      <c r="F20" s="34"/>
      <c r="G20" s="43"/>
      <c r="H20" s="43"/>
      <c r="I20" s="89"/>
      <c r="J20" s="100"/>
    </row>
    <row r="21" spans="1:10" s="32" customFormat="1" ht="32.25" customHeight="1">
      <c r="A21" s="104" t="s">
        <v>49</v>
      </c>
      <c r="B21" s="41">
        <v>374545</v>
      </c>
      <c r="C21" s="41">
        <v>397895</v>
      </c>
      <c r="D21" s="87">
        <v>420151</v>
      </c>
      <c r="E21" s="88">
        <f t="shared" si="0"/>
        <v>1.106204021818088</v>
      </c>
      <c r="F21" s="34"/>
      <c r="G21" s="43"/>
      <c r="H21" s="43"/>
      <c r="I21" s="89"/>
      <c r="J21" s="100"/>
    </row>
    <row r="22" spans="1:10" s="32" customFormat="1" ht="32.25" customHeight="1">
      <c r="A22" s="104" t="s">
        <v>93</v>
      </c>
      <c r="B22" s="41">
        <v>30072</v>
      </c>
      <c r="C22" s="41">
        <v>500</v>
      </c>
      <c r="D22" s="87">
        <v>3210</v>
      </c>
      <c r="E22" s="88">
        <f t="shared" si="0"/>
        <v>0.008451520786660184</v>
      </c>
      <c r="F22" s="34"/>
      <c r="G22" s="43"/>
      <c r="H22" s="43"/>
      <c r="I22" s="89"/>
      <c r="J22" s="100"/>
    </row>
    <row r="23" spans="1:10" s="32" customFormat="1" ht="32.25" customHeight="1">
      <c r="A23" s="104" t="s">
        <v>50</v>
      </c>
      <c r="B23" s="41">
        <v>847209</v>
      </c>
      <c r="C23" s="41">
        <v>579102</v>
      </c>
      <c r="D23" s="87">
        <v>877252</v>
      </c>
      <c r="E23" s="88">
        <f t="shared" si="0"/>
        <v>2.3096926832209403</v>
      </c>
      <c r="F23" s="34"/>
      <c r="G23" s="43"/>
      <c r="H23" s="43"/>
      <c r="I23" s="89"/>
      <c r="J23" s="100"/>
    </row>
    <row r="24" spans="1:10" s="32" customFormat="1" ht="32.25" customHeight="1">
      <c r="A24" s="104" t="s">
        <v>51</v>
      </c>
      <c r="B24" s="41">
        <v>1284264</v>
      </c>
      <c r="C24" s="41">
        <v>1455417</v>
      </c>
      <c r="D24" s="87">
        <v>823263</v>
      </c>
      <c r="E24" s="88">
        <f t="shared" si="0"/>
        <v>2.1675465287813775</v>
      </c>
      <c r="F24" s="36"/>
      <c r="G24" s="43"/>
      <c r="H24" s="43"/>
      <c r="I24" s="89"/>
      <c r="J24" s="101"/>
    </row>
    <row r="25" spans="1:10" s="32" customFormat="1" ht="32.25" customHeight="1">
      <c r="A25" s="104" t="s">
        <v>52</v>
      </c>
      <c r="B25" s="41">
        <v>3411556</v>
      </c>
      <c r="C25" s="41">
        <v>3114503</v>
      </c>
      <c r="D25" s="87">
        <v>3259845</v>
      </c>
      <c r="E25" s="88">
        <f t="shared" si="0"/>
        <v>8.582756317380143</v>
      </c>
      <c r="F25" s="36"/>
      <c r="G25" s="43"/>
      <c r="H25" s="43"/>
      <c r="I25" s="89"/>
      <c r="J25" s="101"/>
    </row>
    <row r="26" spans="1:10" s="32" customFormat="1" ht="32.25" customHeight="1">
      <c r="A26" s="104" t="s">
        <v>53</v>
      </c>
      <c r="B26" s="50">
        <v>4397200</v>
      </c>
      <c r="C26" s="50">
        <v>2665900</v>
      </c>
      <c r="D26" s="90">
        <v>2530800</v>
      </c>
      <c r="E26" s="88">
        <f t="shared" si="0"/>
        <v>6.66327377161358</v>
      </c>
      <c r="F26" s="36"/>
      <c r="G26" s="35"/>
      <c r="H26" s="35"/>
      <c r="I26" s="35"/>
      <c r="J26" s="101"/>
    </row>
    <row r="27" spans="1:10" s="32" customFormat="1" ht="32.25" customHeight="1">
      <c r="A27" s="105" t="s">
        <v>54</v>
      </c>
      <c r="B27" s="37">
        <f>SUM(B6:B26)</f>
        <v>40611194</v>
      </c>
      <c r="C27" s="37">
        <v>38408420</v>
      </c>
      <c r="D27" s="91">
        <f>SUM(D6:D26)</f>
        <v>37981330</v>
      </c>
      <c r="E27" s="92">
        <f>SUM(E6:E26)</f>
        <v>100</v>
      </c>
      <c r="F27" s="38" t="s">
        <v>69</v>
      </c>
      <c r="G27" s="39">
        <f>SUM(G6:G18)</f>
        <v>39155777</v>
      </c>
      <c r="H27" s="39">
        <v>37585156</v>
      </c>
      <c r="I27" s="93">
        <f>SUM(I6:I26)</f>
        <v>37122322</v>
      </c>
      <c r="J27" s="92">
        <f>SUM(J6:J26)</f>
        <v>100</v>
      </c>
    </row>
    <row r="28" spans="1:10" s="32" customFormat="1" ht="32.25" customHeight="1">
      <c r="A28" s="119"/>
      <c r="B28" s="119"/>
      <c r="C28" s="119"/>
      <c r="D28" s="119"/>
      <c r="E28" s="120"/>
      <c r="F28" s="38" t="s">
        <v>70</v>
      </c>
      <c r="G28" s="39">
        <f>B27-G27</f>
        <v>1455417</v>
      </c>
      <c r="H28" s="39">
        <v>823264</v>
      </c>
      <c r="I28" s="93">
        <f>D27-I27</f>
        <v>859008</v>
      </c>
      <c r="J28" s="102"/>
    </row>
    <row r="29" ht="18" customHeight="1">
      <c r="A29" s="6" t="s">
        <v>55</v>
      </c>
    </row>
    <row r="30" ht="18" customHeight="1">
      <c r="A30" s="12"/>
    </row>
  </sheetData>
  <mergeCells count="6">
    <mergeCell ref="A1:J1"/>
    <mergeCell ref="F4:F5"/>
    <mergeCell ref="G4:J4"/>
    <mergeCell ref="A28:E28"/>
    <mergeCell ref="A4:A5"/>
    <mergeCell ref="B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13.25390625" style="6" customWidth="1"/>
    <col min="2" max="6" width="14.50390625" style="6" customWidth="1"/>
    <col min="7" max="7" width="13.25390625" style="6" customWidth="1"/>
    <col min="8" max="12" width="14.50390625" style="6" customWidth="1"/>
    <col min="13" max="16384" width="9.00390625" style="6" customWidth="1"/>
  </cols>
  <sheetData>
    <row r="1" spans="1:12" s="2" customFormat="1" ht="21" customHeight="1">
      <c r="A1" s="132" t="s">
        <v>71</v>
      </c>
      <c r="B1" s="132"/>
      <c r="C1" s="132"/>
      <c r="D1" s="132"/>
      <c r="E1" s="132"/>
      <c r="F1" s="132"/>
      <c r="G1" s="123" t="s">
        <v>72</v>
      </c>
      <c r="H1" s="123"/>
      <c r="I1" s="123"/>
      <c r="J1" s="123"/>
      <c r="K1" s="123"/>
      <c r="L1" s="123"/>
    </row>
    <row r="2" spans="1:12" s="3" customFormat="1" ht="21" customHeight="1">
      <c r="A2" s="131" t="s">
        <v>0</v>
      </c>
      <c r="B2" s="131"/>
      <c r="L2" s="7" t="s">
        <v>56</v>
      </c>
    </row>
    <row r="3" spans="1:12" ht="21" customHeight="1">
      <c r="A3" s="124" t="s">
        <v>89</v>
      </c>
      <c r="B3" s="127" t="s">
        <v>2</v>
      </c>
      <c r="C3" s="127"/>
      <c r="D3" s="127"/>
      <c r="E3" s="127"/>
      <c r="F3" s="128"/>
      <c r="G3" s="124" t="s">
        <v>89</v>
      </c>
      <c r="H3" s="127" t="s">
        <v>3</v>
      </c>
      <c r="I3" s="127"/>
      <c r="J3" s="127"/>
      <c r="K3" s="127"/>
      <c r="L3" s="128"/>
    </row>
    <row r="4" spans="1:12" ht="21" customHeight="1">
      <c r="A4" s="125"/>
      <c r="B4" s="127" t="s">
        <v>73</v>
      </c>
      <c r="C4" s="127"/>
      <c r="D4" s="127" t="s">
        <v>74</v>
      </c>
      <c r="E4" s="127"/>
      <c r="F4" s="128"/>
      <c r="G4" s="125"/>
      <c r="H4" s="127" t="s">
        <v>73</v>
      </c>
      <c r="I4" s="127"/>
      <c r="J4" s="127" t="s">
        <v>74</v>
      </c>
      <c r="K4" s="127"/>
      <c r="L4" s="128"/>
    </row>
    <row r="5" spans="1:12" ht="21" customHeight="1">
      <c r="A5" s="126"/>
      <c r="B5" s="4" t="s">
        <v>75</v>
      </c>
      <c r="C5" s="4" t="s">
        <v>76</v>
      </c>
      <c r="D5" s="4" t="s">
        <v>77</v>
      </c>
      <c r="E5" s="4" t="s">
        <v>75</v>
      </c>
      <c r="F5" s="5" t="s">
        <v>76</v>
      </c>
      <c r="G5" s="126"/>
      <c r="H5" s="4" t="s">
        <v>75</v>
      </c>
      <c r="I5" s="4" t="s">
        <v>76</v>
      </c>
      <c r="J5" s="4" t="s">
        <v>77</v>
      </c>
      <c r="K5" s="4" t="s">
        <v>75</v>
      </c>
      <c r="L5" s="5" t="s">
        <v>76</v>
      </c>
    </row>
    <row r="6" spans="1:12" ht="21" customHeight="1">
      <c r="A6" s="97" t="s">
        <v>105</v>
      </c>
      <c r="B6" s="29">
        <v>41092054</v>
      </c>
      <c r="C6" s="29">
        <v>26769467</v>
      </c>
      <c r="D6" s="29">
        <f>E6+F6</f>
        <v>67034663</v>
      </c>
      <c r="E6" s="29">
        <v>40570298</v>
      </c>
      <c r="F6" s="30">
        <v>26464365</v>
      </c>
      <c r="G6" s="97" t="s">
        <v>105</v>
      </c>
      <c r="H6" s="29">
        <v>41092054</v>
      </c>
      <c r="I6" s="29">
        <v>26769467</v>
      </c>
      <c r="J6" s="29">
        <f>K6+L6</f>
        <v>65331289</v>
      </c>
      <c r="K6" s="29">
        <v>39258810</v>
      </c>
      <c r="L6" s="30">
        <v>26072479</v>
      </c>
    </row>
    <row r="7" spans="1:12" ht="21" customHeight="1">
      <c r="A7" s="98">
        <v>17</v>
      </c>
      <c r="B7" s="29">
        <v>42745016</v>
      </c>
      <c r="C7" s="29">
        <v>27384605</v>
      </c>
      <c r="D7" s="29">
        <f>E7+F7</f>
        <v>67904262</v>
      </c>
      <c r="E7" s="29">
        <v>41429909</v>
      </c>
      <c r="F7" s="30">
        <v>26474353</v>
      </c>
      <c r="G7" s="98">
        <v>17</v>
      </c>
      <c r="H7" s="29">
        <v>42745016</v>
      </c>
      <c r="I7" s="29">
        <v>27384605</v>
      </c>
      <c r="J7" s="29">
        <f>SUM(K7:L7)</f>
        <v>65533868</v>
      </c>
      <c r="K7" s="29">
        <v>39635421</v>
      </c>
      <c r="L7" s="30">
        <v>25898447</v>
      </c>
    </row>
    <row r="8" spans="1:12" ht="21" customHeight="1">
      <c r="A8" s="98">
        <v>18</v>
      </c>
      <c r="B8" s="29">
        <v>41359306</v>
      </c>
      <c r="C8" s="29">
        <v>26867880</v>
      </c>
      <c r="D8" s="29">
        <v>67337880</v>
      </c>
      <c r="E8" s="29">
        <v>40611194</v>
      </c>
      <c r="F8" s="30">
        <v>26726686</v>
      </c>
      <c r="G8" s="98">
        <v>18</v>
      </c>
      <c r="H8" s="29">
        <v>41359306</v>
      </c>
      <c r="I8" s="29">
        <v>26867880</v>
      </c>
      <c r="J8" s="29">
        <v>65165252</v>
      </c>
      <c r="K8" s="29">
        <v>39155777</v>
      </c>
      <c r="L8" s="30">
        <v>26009475</v>
      </c>
    </row>
    <row r="9" spans="1:12" ht="19.5" customHeight="1">
      <c r="A9" s="98">
        <v>19</v>
      </c>
      <c r="B9" s="29">
        <v>38430949</v>
      </c>
      <c r="C9" s="29">
        <v>28767039</v>
      </c>
      <c r="D9" s="29">
        <v>66906212</v>
      </c>
      <c r="E9" s="29">
        <v>38408420</v>
      </c>
      <c r="F9" s="30">
        <v>28497792</v>
      </c>
      <c r="G9" s="98">
        <v>19</v>
      </c>
      <c r="H9" s="29">
        <v>38430949</v>
      </c>
      <c r="I9" s="29">
        <v>28767039</v>
      </c>
      <c r="J9" s="29">
        <v>65585979</v>
      </c>
      <c r="K9" s="29">
        <v>37585156</v>
      </c>
      <c r="L9" s="30">
        <v>28000823</v>
      </c>
    </row>
    <row r="10" spans="1:12" s="95" customFormat="1" ht="19.5" customHeight="1">
      <c r="A10" s="99">
        <v>20</v>
      </c>
      <c r="B10" s="94">
        <v>40836790</v>
      </c>
      <c r="C10" s="94">
        <v>22927229</v>
      </c>
      <c r="D10" s="94">
        <f>SUM(E10:F10)</f>
        <v>60881420</v>
      </c>
      <c r="E10" s="94">
        <v>37981332</v>
      </c>
      <c r="F10" s="103">
        <v>22900088</v>
      </c>
      <c r="G10" s="99">
        <v>20</v>
      </c>
      <c r="H10" s="94">
        <v>40836790</v>
      </c>
      <c r="I10" s="94">
        <v>22927229</v>
      </c>
      <c r="J10" s="94">
        <f>SUM(K10:L10)</f>
        <v>59574055</v>
      </c>
      <c r="K10" s="94">
        <v>37122323</v>
      </c>
      <c r="L10" s="103">
        <v>22451732</v>
      </c>
    </row>
    <row r="11" spans="1:3" s="3" customFormat="1" ht="15.75" customHeight="1">
      <c r="A11" s="130" t="s">
        <v>78</v>
      </c>
      <c r="B11" s="130"/>
      <c r="C11" s="130"/>
    </row>
    <row r="12" spans="1:9" s="3" customFormat="1" ht="15.75" customHeight="1">
      <c r="A12" s="129" t="s">
        <v>91</v>
      </c>
      <c r="B12" s="129"/>
      <c r="C12" s="129"/>
      <c r="D12" s="129"/>
      <c r="E12" s="129"/>
      <c r="I12" s="31"/>
    </row>
  </sheetData>
  <mergeCells count="13">
    <mergeCell ref="A12:E12"/>
    <mergeCell ref="A11:C11"/>
    <mergeCell ref="A2:B2"/>
    <mergeCell ref="A1:F1"/>
    <mergeCell ref="G1:L1"/>
    <mergeCell ref="A3:A5"/>
    <mergeCell ref="B3:F3"/>
    <mergeCell ref="H3:L3"/>
    <mergeCell ref="B4:C4"/>
    <mergeCell ref="D4:F4"/>
    <mergeCell ref="H4:I4"/>
    <mergeCell ref="J4:L4"/>
    <mergeCell ref="G3:G5"/>
  </mergeCells>
  <printOptions/>
  <pageMargins left="0.7874015748031497" right="0.4330708661417323" top="0.7874015748031497" bottom="0.984251968503937" header="0.5118110236220472" footer="0.5118110236220472"/>
  <pageSetup horizontalDpi="600" verticalDpi="600" orientation="portrait" paperSize="9" r:id="rId1"/>
  <colBreaks count="1" manualBreakCount="1">
    <brk id="6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85" workbookViewId="0" topLeftCell="A1">
      <selection activeCell="A1" sqref="A1:I1"/>
    </sheetView>
  </sheetViews>
  <sheetFormatPr defaultColWidth="9.00390625" defaultRowHeight="13.5"/>
  <cols>
    <col min="1" max="1" width="21.25390625" style="12" customWidth="1"/>
    <col min="2" max="5" width="10.25390625" style="12" bestFit="1" customWidth="1"/>
    <col min="6" max="7" width="10.25390625" style="12" customWidth="1"/>
    <col min="8" max="8" width="10.00390625" style="12" bestFit="1" customWidth="1"/>
    <col min="9" max="9" width="10.125" style="12" customWidth="1"/>
    <col min="10" max="16384" width="9.00390625" style="12" customWidth="1"/>
  </cols>
  <sheetData>
    <row r="1" spans="1:9" s="8" customFormat="1" ht="21" customHeight="1">
      <c r="A1" s="135" t="s">
        <v>90</v>
      </c>
      <c r="B1" s="135"/>
      <c r="C1" s="135"/>
      <c r="D1" s="135"/>
      <c r="E1" s="135"/>
      <c r="F1" s="135"/>
      <c r="G1" s="135"/>
      <c r="H1" s="135"/>
      <c r="I1" s="135"/>
    </row>
    <row r="2" spans="1:7" s="8" customFormat="1" ht="10.5" customHeight="1">
      <c r="A2" s="9"/>
      <c r="D2" s="51"/>
      <c r="E2" s="51"/>
      <c r="F2" s="51"/>
      <c r="G2" s="51"/>
    </row>
    <row r="3" spans="1:9" s="10" customFormat="1" ht="15" customHeight="1">
      <c r="A3" s="10" t="s">
        <v>0</v>
      </c>
      <c r="D3" s="11"/>
      <c r="E3" s="11"/>
      <c r="F3" s="11"/>
      <c r="G3" s="11"/>
      <c r="H3" s="11"/>
      <c r="I3" s="11" t="s">
        <v>56</v>
      </c>
    </row>
    <row r="4" spans="1:9" ht="23.25" customHeight="1">
      <c r="A4" s="138" t="s">
        <v>1</v>
      </c>
      <c r="B4" s="133" t="s">
        <v>83</v>
      </c>
      <c r="C4" s="134"/>
      <c r="D4" s="136" t="s">
        <v>84</v>
      </c>
      <c r="E4" s="137"/>
      <c r="F4" s="136" t="s">
        <v>98</v>
      </c>
      <c r="G4" s="137"/>
      <c r="H4" s="133" t="s">
        <v>103</v>
      </c>
      <c r="I4" s="134"/>
    </row>
    <row r="5" spans="1:9" ht="23.25" customHeight="1">
      <c r="A5" s="138"/>
      <c r="B5" s="4" t="s">
        <v>2</v>
      </c>
      <c r="C5" s="5" t="s">
        <v>3</v>
      </c>
      <c r="D5" s="4" t="s">
        <v>2</v>
      </c>
      <c r="E5" s="5" t="s">
        <v>3</v>
      </c>
      <c r="F5" s="4" t="s">
        <v>2</v>
      </c>
      <c r="G5" s="5" t="s">
        <v>3</v>
      </c>
      <c r="H5" s="4" t="s">
        <v>2</v>
      </c>
      <c r="I5" s="5" t="s">
        <v>3</v>
      </c>
    </row>
    <row r="6" spans="1:9" ht="23.25" customHeight="1">
      <c r="A6" s="106" t="s">
        <v>4</v>
      </c>
      <c r="B6" s="16">
        <v>8978385</v>
      </c>
      <c r="C6" s="16">
        <v>8725584</v>
      </c>
      <c r="D6" s="17">
        <v>9558408</v>
      </c>
      <c r="E6" s="21">
        <v>9208898</v>
      </c>
      <c r="F6" s="17">
        <v>10273743</v>
      </c>
      <c r="G6" s="21">
        <v>10102126</v>
      </c>
      <c r="H6" s="17">
        <v>10170823</v>
      </c>
      <c r="I6" s="107">
        <v>9948030</v>
      </c>
    </row>
    <row r="7" spans="1:9" ht="23.25" customHeight="1">
      <c r="A7" s="108" t="s">
        <v>5</v>
      </c>
      <c r="B7" s="18">
        <v>3512955</v>
      </c>
      <c r="C7" s="18">
        <v>3465388</v>
      </c>
      <c r="D7" s="17">
        <v>3454878</v>
      </c>
      <c r="E7" s="21">
        <v>3408526</v>
      </c>
      <c r="F7" s="17">
        <v>3864808</v>
      </c>
      <c r="G7" s="21">
        <v>3837346</v>
      </c>
      <c r="H7" s="17">
        <v>4660459</v>
      </c>
      <c r="I7" s="107">
        <v>4629702</v>
      </c>
    </row>
    <row r="8" spans="1:9" ht="23.25" customHeight="1">
      <c r="A8" s="108" t="s">
        <v>6</v>
      </c>
      <c r="B8" s="18">
        <v>268388</v>
      </c>
      <c r="C8" s="18">
        <v>260767</v>
      </c>
      <c r="D8" s="17">
        <v>293811</v>
      </c>
      <c r="E8" s="21">
        <v>289657</v>
      </c>
      <c r="F8" s="17">
        <v>329463</v>
      </c>
      <c r="G8" s="21">
        <v>322587</v>
      </c>
      <c r="H8" s="17">
        <v>490182</v>
      </c>
      <c r="I8" s="107">
        <v>482993</v>
      </c>
    </row>
    <row r="9" spans="1:9" ht="23.25" customHeight="1">
      <c r="A9" s="108" t="s">
        <v>7</v>
      </c>
      <c r="B9" s="18">
        <v>19121</v>
      </c>
      <c r="C9" s="18">
        <v>18102</v>
      </c>
      <c r="D9" s="17">
        <v>19014</v>
      </c>
      <c r="E9" s="21">
        <v>17836</v>
      </c>
      <c r="F9" s="17">
        <v>19410</v>
      </c>
      <c r="G9" s="21">
        <v>18740</v>
      </c>
      <c r="H9" s="17">
        <v>20162</v>
      </c>
      <c r="I9" s="107">
        <v>19511</v>
      </c>
    </row>
    <row r="10" spans="1:9" ht="23.25" customHeight="1">
      <c r="A10" s="108" t="s">
        <v>8</v>
      </c>
      <c r="B10" s="18">
        <v>35944</v>
      </c>
      <c r="C10" s="18">
        <v>24741</v>
      </c>
      <c r="D10" s="17">
        <v>36138</v>
      </c>
      <c r="E10" s="21">
        <v>18351</v>
      </c>
      <c r="F10" s="17">
        <v>140501</v>
      </c>
      <c r="G10" s="21">
        <v>83665</v>
      </c>
      <c r="H10" s="17">
        <v>114392</v>
      </c>
      <c r="I10" s="107">
        <v>106966</v>
      </c>
    </row>
    <row r="11" spans="1:9" ht="23.25" customHeight="1">
      <c r="A11" s="108" t="s">
        <v>9</v>
      </c>
      <c r="B11" s="18">
        <v>8363689</v>
      </c>
      <c r="C11" s="18">
        <v>8332409</v>
      </c>
      <c r="D11" s="17">
        <v>7905957</v>
      </c>
      <c r="E11" s="21">
        <v>7897336</v>
      </c>
      <c r="F11" s="17">
        <v>8124123</v>
      </c>
      <c r="G11" s="21">
        <v>8111950</v>
      </c>
      <c r="H11" s="17">
        <v>944857</v>
      </c>
      <c r="I11" s="107">
        <v>934212</v>
      </c>
    </row>
    <row r="12" spans="1:9" ht="23.25" customHeight="1">
      <c r="A12" s="108" t="s">
        <v>10</v>
      </c>
      <c r="B12" s="18">
        <v>649789</v>
      </c>
      <c r="C12" s="18">
        <v>646243</v>
      </c>
      <c r="D12" s="17">
        <v>424279</v>
      </c>
      <c r="E12" s="21">
        <v>413945</v>
      </c>
      <c r="F12" s="17">
        <v>540429</v>
      </c>
      <c r="G12" s="21">
        <v>517504</v>
      </c>
      <c r="H12" s="17">
        <v>305505</v>
      </c>
      <c r="I12" s="107">
        <v>303640</v>
      </c>
    </row>
    <row r="13" spans="1:9" ht="23.25" customHeight="1">
      <c r="A13" s="108" t="s">
        <v>94</v>
      </c>
      <c r="B13" s="18">
        <v>4635834</v>
      </c>
      <c r="C13" s="18">
        <v>4416964</v>
      </c>
      <c r="D13" s="17">
        <v>5020144</v>
      </c>
      <c r="E13" s="21">
        <v>4741772</v>
      </c>
      <c r="F13" s="17">
        <v>5178787</v>
      </c>
      <c r="G13" s="21">
        <v>4985840</v>
      </c>
      <c r="H13" s="17">
        <v>5406873</v>
      </c>
      <c r="I13" s="107">
        <v>5252455</v>
      </c>
    </row>
    <row r="14" spans="1:9" ht="23.25" customHeight="1">
      <c r="A14" s="108" t="s">
        <v>95</v>
      </c>
      <c r="B14" s="18"/>
      <c r="C14" s="18"/>
      <c r="D14" s="17">
        <v>11772</v>
      </c>
      <c r="E14" s="21">
        <v>11266</v>
      </c>
      <c r="F14" s="17">
        <v>22520</v>
      </c>
      <c r="G14" s="21">
        <v>17386</v>
      </c>
      <c r="H14" s="17">
        <v>7391</v>
      </c>
      <c r="I14" s="107">
        <v>1730</v>
      </c>
    </row>
    <row r="15" spans="1:9" ht="23.25" customHeight="1">
      <c r="A15" s="108" t="s">
        <v>80</v>
      </c>
      <c r="B15" s="18">
        <v>1679</v>
      </c>
      <c r="C15" s="17">
        <v>1679</v>
      </c>
      <c r="D15" s="49"/>
      <c r="F15" s="49"/>
      <c r="H15" s="49"/>
      <c r="I15" s="109"/>
    </row>
    <row r="16" spans="1:9" ht="23.25" customHeight="1">
      <c r="A16" s="108" t="s">
        <v>112</v>
      </c>
      <c r="B16" s="18"/>
      <c r="C16" s="18"/>
      <c r="D16" s="49"/>
      <c r="F16" s="49"/>
      <c r="H16" s="96">
        <v>761261</v>
      </c>
      <c r="I16" s="110">
        <v>754358</v>
      </c>
    </row>
    <row r="17" spans="1:9" ht="23.25" customHeight="1">
      <c r="A17" s="108" t="s">
        <v>79</v>
      </c>
      <c r="B17" s="18">
        <v>1074</v>
      </c>
      <c r="C17" s="18">
        <v>54</v>
      </c>
      <c r="D17" s="17">
        <v>2285</v>
      </c>
      <c r="E17" s="21">
        <v>1888</v>
      </c>
      <c r="F17" s="17">
        <v>4008</v>
      </c>
      <c r="G17" s="21">
        <v>3679</v>
      </c>
      <c r="H17" s="17">
        <v>18183</v>
      </c>
      <c r="I17" s="107">
        <v>18135</v>
      </c>
    </row>
    <row r="18" spans="1:9" ht="23.25" customHeight="1">
      <c r="A18" s="108" t="s">
        <v>81</v>
      </c>
      <c r="B18" s="18">
        <v>6795</v>
      </c>
      <c r="C18" s="18">
        <v>6049</v>
      </c>
      <c r="D18" s="17"/>
      <c r="E18" s="21"/>
      <c r="F18" s="17"/>
      <c r="G18" s="21"/>
      <c r="H18" s="17"/>
      <c r="I18" s="107"/>
    </row>
    <row r="19" spans="1:9" ht="23.25" customHeight="1">
      <c r="A19" s="108" t="s">
        <v>82</v>
      </c>
      <c r="B19" s="18">
        <v>700</v>
      </c>
      <c r="C19" s="17">
        <v>467</v>
      </c>
      <c r="D19" s="17"/>
      <c r="E19" s="21"/>
      <c r="F19" s="17"/>
      <c r="G19" s="21"/>
      <c r="H19" s="17"/>
      <c r="I19" s="107"/>
    </row>
    <row r="20" spans="1:9" ht="23.25" customHeight="1">
      <c r="A20" s="111" t="s">
        <v>11</v>
      </c>
      <c r="B20" s="20">
        <f>SUM(B6:B19)</f>
        <v>26474353</v>
      </c>
      <c r="C20" s="19">
        <f>SUM(C6:C19)</f>
        <v>25898447</v>
      </c>
      <c r="D20" s="19">
        <f>SUM(D6:D19)</f>
        <v>26726686</v>
      </c>
      <c r="E20" s="20">
        <f>SUM(E6:E19)</f>
        <v>26009475</v>
      </c>
      <c r="F20" s="19">
        <v>28497792</v>
      </c>
      <c r="G20" s="20">
        <v>28000823</v>
      </c>
      <c r="H20" s="19">
        <v>22900088</v>
      </c>
      <c r="I20" s="20">
        <f>SUM(I6:I19)</f>
        <v>22451732</v>
      </c>
    </row>
    <row r="21" s="10" customFormat="1" ht="12.75" customHeight="1">
      <c r="A21" s="10" t="s">
        <v>78</v>
      </c>
    </row>
    <row r="22" s="10" customFormat="1" ht="12.75" customHeight="1">
      <c r="A22" s="10" t="s">
        <v>101</v>
      </c>
    </row>
  </sheetData>
  <mergeCells count="6">
    <mergeCell ref="H4:I4"/>
    <mergeCell ref="A1:I1"/>
    <mergeCell ref="D4:E4"/>
    <mergeCell ref="A4:A5"/>
    <mergeCell ref="B4:C4"/>
    <mergeCell ref="F4:G4"/>
  </mergeCells>
  <printOptions/>
  <pageMargins left="0.75" right="0.75" top="0.8" bottom="1" header="0.54" footer="0.51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:I1"/>
    </sheetView>
  </sheetViews>
  <sheetFormatPr defaultColWidth="9.00390625" defaultRowHeight="13.5"/>
  <cols>
    <col min="1" max="1" width="13.625" style="14" customWidth="1"/>
    <col min="2" max="4" width="13.50390625" style="14" customWidth="1"/>
    <col min="5" max="5" width="13.50390625" style="70" customWidth="1"/>
    <col min="6" max="6" width="13.50390625" style="14" customWidth="1"/>
    <col min="7" max="7" width="13.50390625" style="26" customWidth="1"/>
    <col min="8" max="8" width="13.50390625" style="14" customWidth="1"/>
    <col min="9" max="9" width="13.50390625" style="70" customWidth="1"/>
    <col min="10" max="10" width="8.875" style="14" customWidth="1"/>
    <col min="11" max="16384" width="9.00390625" style="14" customWidth="1"/>
  </cols>
  <sheetData>
    <row r="1" spans="1:9" s="26" customFormat="1" ht="28.5" customHeight="1">
      <c r="A1" s="140" t="s">
        <v>87</v>
      </c>
      <c r="B1" s="140"/>
      <c r="C1" s="140"/>
      <c r="D1" s="140"/>
      <c r="E1" s="140"/>
      <c r="F1" s="140"/>
      <c r="G1" s="140"/>
      <c r="H1" s="140"/>
      <c r="I1" s="140"/>
    </row>
    <row r="2" spans="1:9" s="26" customFormat="1" ht="17.25" customHeight="1">
      <c r="A2" s="59"/>
      <c r="B2" s="59"/>
      <c r="C2" s="59"/>
      <c r="D2" s="75"/>
      <c r="E2" s="71"/>
      <c r="F2" s="59"/>
      <c r="H2" s="14"/>
      <c r="I2" s="68"/>
    </row>
    <row r="3" spans="1:9" ht="15" customHeight="1">
      <c r="A3" s="28" t="s">
        <v>0</v>
      </c>
      <c r="F3" s="139" t="s">
        <v>104</v>
      </c>
      <c r="G3" s="139"/>
      <c r="H3" s="139"/>
      <c r="I3" s="139"/>
    </row>
    <row r="4" spans="1:14" ht="23.25" customHeight="1">
      <c r="A4" s="142" t="s">
        <v>12</v>
      </c>
      <c r="B4" s="113" t="s">
        <v>92</v>
      </c>
      <c r="C4" s="113"/>
      <c r="D4" s="113"/>
      <c r="E4" s="113"/>
      <c r="F4" s="114" t="s">
        <v>86</v>
      </c>
      <c r="G4" s="113"/>
      <c r="H4" s="113"/>
      <c r="I4" s="113"/>
      <c r="J4" s="141"/>
      <c r="K4" s="141"/>
      <c r="L4" s="141"/>
      <c r="M4" s="141"/>
      <c r="N4" s="141"/>
    </row>
    <row r="5" spans="1:9" s="25" customFormat="1" ht="23.25" customHeight="1">
      <c r="A5" s="112"/>
      <c r="B5" s="48" t="s">
        <v>100</v>
      </c>
      <c r="C5" s="48" t="s">
        <v>99</v>
      </c>
      <c r="D5" s="64" t="s">
        <v>97</v>
      </c>
      <c r="E5" s="83" t="s">
        <v>102</v>
      </c>
      <c r="F5" s="27" t="s">
        <v>100</v>
      </c>
      <c r="G5" s="61" t="s">
        <v>96</v>
      </c>
      <c r="H5" s="61" t="s">
        <v>97</v>
      </c>
      <c r="I5" s="61" t="s">
        <v>102</v>
      </c>
    </row>
    <row r="6" spans="1:9" ht="23.25" customHeight="1">
      <c r="A6" s="77" t="s">
        <v>13</v>
      </c>
      <c r="B6" s="24">
        <v>16654782</v>
      </c>
      <c r="C6" s="58">
        <v>16376571</v>
      </c>
      <c r="D6" s="13">
        <v>17305772</v>
      </c>
      <c r="E6" s="80">
        <v>17272197</v>
      </c>
      <c r="F6" s="52">
        <v>13946616</v>
      </c>
      <c r="G6" s="58">
        <v>14420445</v>
      </c>
      <c r="H6" s="65">
        <v>15409270</v>
      </c>
      <c r="I6" s="65">
        <v>15429912</v>
      </c>
    </row>
    <row r="7" spans="1:9" ht="23.25" customHeight="1">
      <c r="A7" s="78" t="s">
        <v>14</v>
      </c>
      <c r="B7" s="24">
        <v>14450299</v>
      </c>
      <c r="C7" s="24">
        <v>14431882</v>
      </c>
      <c r="D7" s="13">
        <v>15566817</v>
      </c>
      <c r="E7" s="80">
        <v>15617249</v>
      </c>
      <c r="F7" s="52">
        <v>13668356</v>
      </c>
      <c r="G7" s="24">
        <v>13975522</v>
      </c>
      <c r="H7" s="21">
        <v>15054878</v>
      </c>
      <c r="I7" s="21">
        <v>15090514</v>
      </c>
    </row>
    <row r="8" spans="1:9" ht="23.25" customHeight="1">
      <c r="A8" s="78" t="s">
        <v>15</v>
      </c>
      <c r="B8" s="24">
        <v>2204483</v>
      </c>
      <c r="C8" s="24">
        <v>1944689</v>
      </c>
      <c r="D8" s="13">
        <v>1738955</v>
      </c>
      <c r="E8" s="80">
        <v>1654948</v>
      </c>
      <c r="F8" s="52">
        <v>278260</v>
      </c>
      <c r="G8" s="24">
        <v>444923</v>
      </c>
      <c r="H8" s="21">
        <v>354392</v>
      </c>
      <c r="I8" s="21">
        <v>339398</v>
      </c>
    </row>
    <row r="9" spans="1:9" ht="23.25" customHeight="1">
      <c r="A9" s="78"/>
      <c r="B9" s="24"/>
      <c r="C9" s="24"/>
      <c r="D9" s="13"/>
      <c r="E9" s="81"/>
      <c r="F9" s="52"/>
      <c r="G9" s="24"/>
      <c r="H9" s="21"/>
      <c r="I9" s="63"/>
    </row>
    <row r="10" spans="1:9" ht="23.25" customHeight="1">
      <c r="A10" s="78" t="s">
        <v>16</v>
      </c>
      <c r="B10" s="24">
        <v>6070590</v>
      </c>
      <c r="C10" s="24">
        <v>6287495</v>
      </c>
      <c r="D10" s="13">
        <v>7186326</v>
      </c>
      <c r="E10" s="80">
        <v>7202793</v>
      </c>
      <c r="F10" s="52">
        <v>5376238</v>
      </c>
      <c r="G10" s="24">
        <v>5736705</v>
      </c>
      <c r="H10" s="21">
        <v>6600676</v>
      </c>
      <c r="I10" s="21">
        <v>6560549</v>
      </c>
    </row>
    <row r="11" spans="1:9" ht="23.25" customHeight="1">
      <c r="A11" s="78" t="s">
        <v>17</v>
      </c>
      <c r="B11" s="24">
        <v>4253185</v>
      </c>
      <c r="C11" s="24">
        <v>4424692</v>
      </c>
      <c r="D11" s="13">
        <v>5425593</v>
      </c>
      <c r="E11" s="80">
        <v>5596089</v>
      </c>
      <c r="F11" s="52">
        <v>3609414</v>
      </c>
      <c r="G11" s="24">
        <v>3918403</v>
      </c>
      <c r="H11" s="21">
        <v>4882181</v>
      </c>
      <c r="I11" s="21">
        <v>4991576</v>
      </c>
    </row>
    <row r="12" spans="1:9" ht="23.25" customHeight="1">
      <c r="A12" s="78" t="s">
        <v>18</v>
      </c>
      <c r="B12" s="24">
        <v>3747129</v>
      </c>
      <c r="C12" s="24">
        <v>3968797</v>
      </c>
      <c r="D12" s="13">
        <v>4974755</v>
      </c>
      <c r="E12" s="80">
        <v>5097235</v>
      </c>
      <c r="F12" s="52">
        <v>3533673</v>
      </c>
      <c r="G12" s="24">
        <v>3842060</v>
      </c>
      <c r="H12" s="21">
        <v>4782665</v>
      </c>
      <c r="I12" s="21">
        <v>4886524</v>
      </c>
    </row>
    <row r="13" spans="1:9" ht="23.25" customHeight="1">
      <c r="A13" s="78" t="s">
        <v>19</v>
      </c>
      <c r="B13" s="24">
        <v>506056</v>
      </c>
      <c r="C13" s="24">
        <v>455895</v>
      </c>
      <c r="D13" s="13">
        <v>450838</v>
      </c>
      <c r="E13" s="80">
        <v>498854</v>
      </c>
      <c r="F13" s="52">
        <v>75741</v>
      </c>
      <c r="G13" s="24">
        <v>76343</v>
      </c>
      <c r="H13" s="21">
        <v>99516</v>
      </c>
      <c r="I13" s="21">
        <v>105052</v>
      </c>
    </row>
    <row r="14" spans="1:9" ht="23.25" customHeight="1">
      <c r="A14" s="78" t="s">
        <v>20</v>
      </c>
      <c r="B14" s="24">
        <v>1817405</v>
      </c>
      <c r="C14" s="24">
        <v>1862803</v>
      </c>
      <c r="D14" s="13">
        <v>1760733</v>
      </c>
      <c r="E14" s="80">
        <v>1606704</v>
      </c>
      <c r="F14" s="52">
        <v>1766824</v>
      </c>
      <c r="G14" s="24">
        <v>1818302</v>
      </c>
      <c r="H14" s="21">
        <v>1718495</v>
      </c>
      <c r="I14" s="21">
        <v>1568973</v>
      </c>
    </row>
    <row r="15" spans="1:9" ht="23.25" customHeight="1">
      <c r="A15" s="78" t="s">
        <v>18</v>
      </c>
      <c r="B15" s="24">
        <v>1771952</v>
      </c>
      <c r="C15" s="24">
        <v>1820372</v>
      </c>
      <c r="D15" s="13">
        <v>1720927</v>
      </c>
      <c r="E15" s="80">
        <v>1568136</v>
      </c>
      <c r="F15" s="52">
        <v>1759396</v>
      </c>
      <c r="G15" s="24">
        <v>1809797</v>
      </c>
      <c r="H15" s="21">
        <v>1710872</v>
      </c>
      <c r="I15" s="21">
        <v>1560414</v>
      </c>
    </row>
    <row r="16" spans="1:9" ht="23.25" customHeight="1">
      <c r="A16" s="78" t="s">
        <v>19</v>
      </c>
      <c r="B16" s="24">
        <v>45453</v>
      </c>
      <c r="C16" s="24">
        <v>42431</v>
      </c>
      <c r="D16" s="13">
        <v>39806</v>
      </c>
      <c r="E16" s="80">
        <v>38568</v>
      </c>
      <c r="F16" s="52">
        <v>7428</v>
      </c>
      <c r="G16" s="24">
        <v>8505</v>
      </c>
      <c r="H16" s="21">
        <v>7623</v>
      </c>
      <c r="I16" s="21">
        <v>8559</v>
      </c>
    </row>
    <row r="17" spans="1:9" ht="23.25" customHeight="1">
      <c r="A17" s="78" t="s">
        <v>21</v>
      </c>
      <c r="B17" s="24">
        <v>8733276</v>
      </c>
      <c r="C17" s="24">
        <v>8241925</v>
      </c>
      <c r="D17" s="13">
        <v>8273042</v>
      </c>
      <c r="E17" s="80">
        <v>8249113</v>
      </c>
      <c r="F17" s="52">
        <v>6936211</v>
      </c>
      <c r="G17" s="24">
        <v>7021797</v>
      </c>
      <c r="H17" s="21">
        <v>7137422</v>
      </c>
      <c r="I17" s="21">
        <v>7212679</v>
      </c>
    </row>
    <row r="18" spans="1:9" ht="23.25" customHeight="1">
      <c r="A18" s="78" t="s">
        <v>22</v>
      </c>
      <c r="B18" s="24">
        <v>8711636</v>
      </c>
      <c r="C18" s="24">
        <v>8220837</v>
      </c>
      <c r="D18" s="13">
        <v>8252094</v>
      </c>
      <c r="E18" s="80">
        <v>8231676</v>
      </c>
      <c r="F18" s="52">
        <v>6914571</v>
      </c>
      <c r="G18" s="24">
        <v>7000709</v>
      </c>
      <c r="H18" s="21">
        <v>7116474</v>
      </c>
      <c r="I18" s="21">
        <v>7195242</v>
      </c>
    </row>
    <row r="19" spans="1:9" ht="23.25" customHeight="1">
      <c r="A19" s="78" t="s">
        <v>18</v>
      </c>
      <c r="B19" s="24">
        <v>7245238</v>
      </c>
      <c r="C19" s="24">
        <v>6960607</v>
      </c>
      <c r="D19" s="13">
        <v>7169101</v>
      </c>
      <c r="E19" s="80">
        <v>7266316</v>
      </c>
      <c r="F19" s="52">
        <v>6744983</v>
      </c>
      <c r="G19" s="24">
        <v>6683720</v>
      </c>
      <c r="H19" s="21">
        <v>6900270</v>
      </c>
      <c r="I19" s="21">
        <v>6998422</v>
      </c>
    </row>
    <row r="20" spans="1:9" ht="23.25" customHeight="1">
      <c r="A20" s="78" t="s">
        <v>19</v>
      </c>
      <c r="B20" s="24">
        <v>1466398</v>
      </c>
      <c r="C20" s="24">
        <v>1260230</v>
      </c>
      <c r="D20" s="13">
        <v>1082993</v>
      </c>
      <c r="E20" s="80">
        <v>965360</v>
      </c>
      <c r="F20" s="52">
        <v>169588</v>
      </c>
      <c r="G20" s="24">
        <v>316989</v>
      </c>
      <c r="H20" s="21">
        <v>216204</v>
      </c>
      <c r="I20" s="21">
        <v>196820</v>
      </c>
    </row>
    <row r="21" spans="1:9" ht="23.25" customHeight="1">
      <c r="A21" s="78" t="s">
        <v>23</v>
      </c>
      <c r="B21" s="24">
        <v>21640</v>
      </c>
      <c r="C21" s="24">
        <v>21088</v>
      </c>
      <c r="D21" s="13">
        <v>20948</v>
      </c>
      <c r="E21" s="80">
        <v>17437</v>
      </c>
      <c r="F21" s="52">
        <v>21640</v>
      </c>
      <c r="G21" s="24">
        <v>21088</v>
      </c>
      <c r="H21" s="21">
        <v>20948</v>
      </c>
      <c r="I21" s="21">
        <v>17437</v>
      </c>
    </row>
    <row r="22" spans="1:9" ht="23.25" customHeight="1">
      <c r="A22" s="78" t="s">
        <v>24</v>
      </c>
      <c r="B22" s="24">
        <v>184907</v>
      </c>
      <c r="C22" s="24">
        <v>191657</v>
      </c>
      <c r="D22" s="13">
        <v>201247</v>
      </c>
      <c r="E22" s="80">
        <v>207282</v>
      </c>
      <c r="F22" s="52">
        <v>154357</v>
      </c>
      <c r="G22" s="24">
        <v>162707</v>
      </c>
      <c r="H22" s="21">
        <v>171980</v>
      </c>
      <c r="I22" s="21">
        <v>178016</v>
      </c>
    </row>
    <row r="23" spans="1:9" ht="23.25" customHeight="1">
      <c r="A23" s="78" t="s">
        <v>18</v>
      </c>
      <c r="B23" s="24">
        <v>160438</v>
      </c>
      <c r="C23" s="24">
        <v>166626</v>
      </c>
      <c r="D23" s="13">
        <v>175668</v>
      </c>
      <c r="E23" s="80">
        <v>181098</v>
      </c>
      <c r="F23" s="52">
        <v>150846</v>
      </c>
      <c r="G23" s="24">
        <v>157910</v>
      </c>
      <c r="H23" s="21">
        <v>166328</v>
      </c>
      <c r="I23" s="21">
        <v>172196</v>
      </c>
    </row>
    <row r="24" spans="1:9" ht="23.25" customHeight="1">
      <c r="A24" s="78" t="s">
        <v>19</v>
      </c>
      <c r="B24" s="24">
        <v>24469</v>
      </c>
      <c r="C24" s="24">
        <v>25031</v>
      </c>
      <c r="D24" s="13">
        <v>25579</v>
      </c>
      <c r="E24" s="80">
        <v>26184</v>
      </c>
      <c r="F24" s="52">
        <v>3511</v>
      </c>
      <c r="G24" s="24">
        <v>4797</v>
      </c>
      <c r="H24" s="21">
        <v>5652</v>
      </c>
      <c r="I24" s="21">
        <v>5820</v>
      </c>
    </row>
    <row r="25" spans="1:9" ht="23.25" customHeight="1">
      <c r="A25" s="78" t="s">
        <v>25</v>
      </c>
      <c r="B25" s="24">
        <v>628621</v>
      </c>
      <c r="C25" s="24">
        <v>638903</v>
      </c>
      <c r="D25" s="13">
        <v>648420</v>
      </c>
      <c r="E25" s="80">
        <v>617637</v>
      </c>
      <c r="F25" s="52">
        <v>624409</v>
      </c>
      <c r="G25" s="24">
        <v>638903</v>
      </c>
      <c r="H25" s="21">
        <v>648420</v>
      </c>
      <c r="I25" s="21">
        <v>617637</v>
      </c>
    </row>
    <row r="26" spans="1:9" ht="23.25" customHeight="1">
      <c r="A26" s="78" t="s">
        <v>33</v>
      </c>
      <c r="B26" s="24">
        <v>393</v>
      </c>
      <c r="C26" s="24">
        <v>393</v>
      </c>
      <c r="D26" s="13">
        <v>567</v>
      </c>
      <c r="E26" s="80">
        <v>1125</v>
      </c>
      <c r="F26" s="52">
        <v>393</v>
      </c>
      <c r="G26" s="24">
        <v>393</v>
      </c>
      <c r="H26" s="21">
        <v>567</v>
      </c>
      <c r="I26" s="21">
        <v>1125</v>
      </c>
    </row>
    <row r="27" spans="1:9" ht="23.25" customHeight="1">
      <c r="A27" s="78" t="s">
        <v>18</v>
      </c>
      <c r="B27" s="24">
        <v>393</v>
      </c>
      <c r="C27" s="24">
        <v>393</v>
      </c>
      <c r="D27" s="13">
        <v>567</v>
      </c>
      <c r="E27" s="80">
        <v>1125</v>
      </c>
      <c r="F27" s="52">
        <v>393</v>
      </c>
      <c r="G27" s="24">
        <v>393</v>
      </c>
      <c r="H27" s="21">
        <v>567</v>
      </c>
      <c r="I27" s="21">
        <v>1125</v>
      </c>
    </row>
    <row r="28" spans="1:9" ht="23.25" customHeight="1">
      <c r="A28" s="78" t="s">
        <v>19</v>
      </c>
      <c r="B28" s="23" t="s">
        <v>85</v>
      </c>
      <c r="C28" s="23" t="s">
        <v>85</v>
      </c>
      <c r="D28" s="23" t="s">
        <v>85</v>
      </c>
      <c r="E28" s="22" t="s">
        <v>85</v>
      </c>
      <c r="F28" s="53" t="s">
        <v>85</v>
      </c>
      <c r="G28" s="23" t="s">
        <v>85</v>
      </c>
      <c r="H28" s="66" t="s">
        <v>85</v>
      </c>
      <c r="I28" s="66" t="s">
        <v>85</v>
      </c>
    </row>
    <row r="29" spans="1:9" ht="23.25" customHeight="1">
      <c r="A29" s="78" t="s">
        <v>26</v>
      </c>
      <c r="B29" s="23" t="s">
        <v>85</v>
      </c>
      <c r="C29" s="23" t="s">
        <v>85</v>
      </c>
      <c r="D29" s="22" t="s">
        <v>85</v>
      </c>
      <c r="E29" s="76" t="s">
        <v>85</v>
      </c>
      <c r="F29" s="53" t="s">
        <v>85</v>
      </c>
      <c r="G29" s="23" t="s">
        <v>85</v>
      </c>
      <c r="H29" s="66" t="s">
        <v>85</v>
      </c>
      <c r="I29" s="66" t="s">
        <v>85</v>
      </c>
    </row>
    <row r="30" spans="1:9" ht="23.25" customHeight="1">
      <c r="A30" s="78" t="s">
        <v>18</v>
      </c>
      <c r="B30" s="23" t="s">
        <v>85</v>
      </c>
      <c r="C30" s="23" t="s">
        <v>85</v>
      </c>
      <c r="D30" s="22" t="s">
        <v>85</v>
      </c>
      <c r="E30" s="76" t="s">
        <v>85</v>
      </c>
      <c r="F30" s="53" t="s">
        <v>85</v>
      </c>
      <c r="G30" s="23" t="s">
        <v>85</v>
      </c>
      <c r="H30" s="66" t="s">
        <v>85</v>
      </c>
      <c r="I30" s="66" t="s">
        <v>85</v>
      </c>
    </row>
    <row r="31" spans="1:9" ht="23.25" customHeight="1">
      <c r="A31" s="78" t="s">
        <v>19</v>
      </c>
      <c r="B31" s="23" t="s">
        <v>85</v>
      </c>
      <c r="C31" s="23" t="s">
        <v>85</v>
      </c>
      <c r="D31" s="22" t="s">
        <v>85</v>
      </c>
      <c r="E31" s="76" t="s">
        <v>85</v>
      </c>
      <c r="F31" s="53" t="s">
        <v>85</v>
      </c>
      <c r="G31" s="23" t="s">
        <v>85</v>
      </c>
      <c r="H31" s="66" t="s">
        <v>85</v>
      </c>
      <c r="I31" s="66" t="s">
        <v>85</v>
      </c>
    </row>
    <row r="32" spans="1:9" ht="23.25" customHeight="1">
      <c r="A32" s="78" t="s">
        <v>27</v>
      </c>
      <c r="B32" s="23">
        <v>1022571</v>
      </c>
      <c r="C32" s="23">
        <v>1001868</v>
      </c>
      <c r="D32" s="22">
        <v>981901</v>
      </c>
      <c r="E32" s="76">
        <v>980536</v>
      </c>
      <c r="F32" s="52">
        <v>840584</v>
      </c>
      <c r="G32" s="24">
        <v>845610</v>
      </c>
      <c r="H32" s="21">
        <v>835936</v>
      </c>
      <c r="I32" s="21">
        <v>846195</v>
      </c>
    </row>
    <row r="33" spans="1:9" ht="23.25" customHeight="1">
      <c r="A33" s="78" t="s">
        <v>18</v>
      </c>
      <c r="B33" s="23">
        <v>860464</v>
      </c>
      <c r="C33" s="23">
        <v>840766</v>
      </c>
      <c r="D33" s="22">
        <v>842163</v>
      </c>
      <c r="E33" s="76">
        <v>854554</v>
      </c>
      <c r="F33" s="52">
        <v>818592</v>
      </c>
      <c r="G33" s="24">
        <v>807321</v>
      </c>
      <c r="H33" s="66">
        <v>810539</v>
      </c>
      <c r="I33" s="66">
        <v>823048</v>
      </c>
    </row>
    <row r="34" spans="1:9" ht="23.25" customHeight="1">
      <c r="A34" s="78" t="s">
        <v>19</v>
      </c>
      <c r="B34" s="24">
        <v>162107</v>
      </c>
      <c r="C34" s="24">
        <v>161102</v>
      </c>
      <c r="D34" s="13">
        <v>139738</v>
      </c>
      <c r="E34" s="80">
        <v>125982</v>
      </c>
      <c r="F34" s="52">
        <v>21992</v>
      </c>
      <c r="G34" s="24">
        <v>38289</v>
      </c>
      <c r="H34" s="21">
        <v>25397</v>
      </c>
      <c r="I34" s="21">
        <v>23147</v>
      </c>
    </row>
    <row r="35" spans="1:9" ht="23.25" customHeight="1">
      <c r="A35" s="79" t="s">
        <v>28</v>
      </c>
      <c r="B35" s="44">
        <v>14424</v>
      </c>
      <c r="C35" s="44">
        <v>14330</v>
      </c>
      <c r="D35" s="60">
        <v>14269</v>
      </c>
      <c r="E35" s="82">
        <v>13711</v>
      </c>
      <c r="F35" s="54">
        <v>14424</v>
      </c>
      <c r="G35" s="62">
        <v>14330</v>
      </c>
      <c r="H35" s="67">
        <v>14269</v>
      </c>
      <c r="I35" s="67">
        <v>13711</v>
      </c>
    </row>
    <row r="36" spans="1:9" s="47" customFormat="1" ht="15" customHeight="1">
      <c r="A36" s="45" t="s">
        <v>29</v>
      </c>
      <c r="B36" s="46"/>
      <c r="C36" s="46"/>
      <c r="D36" s="46"/>
      <c r="E36" s="73"/>
      <c r="F36" s="45"/>
      <c r="G36" s="55"/>
      <c r="I36" s="69"/>
    </row>
    <row r="37" spans="1:9" s="47" customFormat="1" ht="11.25" customHeight="1">
      <c r="A37" s="10" t="s">
        <v>101</v>
      </c>
      <c r="B37" s="46"/>
      <c r="C37" s="46"/>
      <c r="D37" s="46"/>
      <c r="E37" s="73"/>
      <c r="F37" s="45"/>
      <c r="G37" s="55"/>
      <c r="I37" s="69"/>
    </row>
    <row r="38" spans="1:6" ht="20.25" customHeight="1">
      <c r="A38" s="13"/>
      <c r="B38" s="22"/>
      <c r="C38" s="22"/>
      <c r="D38" s="22"/>
      <c r="E38" s="72"/>
      <c r="F38" s="13"/>
    </row>
    <row r="39" spans="1:6" ht="20.25" customHeight="1">
      <c r="A39" s="13"/>
      <c r="B39" s="22"/>
      <c r="C39" s="22"/>
      <c r="D39" s="22"/>
      <c r="E39" s="72"/>
      <c r="F39" s="13"/>
    </row>
    <row r="40" spans="1:6" ht="20.25" customHeight="1">
      <c r="A40" s="13"/>
      <c r="B40" s="22"/>
      <c r="C40" s="22"/>
      <c r="D40" s="22"/>
      <c r="E40" s="72"/>
      <c r="F40" s="13"/>
    </row>
    <row r="41" spans="1:6" ht="20.25" customHeight="1">
      <c r="A41" s="13"/>
      <c r="B41" s="22"/>
      <c r="C41" s="22"/>
      <c r="D41" s="22"/>
      <c r="E41" s="72"/>
      <c r="F41" s="13"/>
    </row>
    <row r="42" spans="1:6" ht="20.25" customHeight="1">
      <c r="A42" s="56"/>
      <c r="B42" s="57"/>
      <c r="C42" s="57"/>
      <c r="D42" s="57"/>
      <c r="E42" s="74"/>
      <c r="F42" s="13"/>
    </row>
    <row r="43" spans="1:6" ht="20.25" customHeight="1">
      <c r="A43" s="56"/>
      <c r="B43" s="57"/>
      <c r="C43" s="57"/>
      <c r="D43" s="57"/>
      <c r="E43" s="74"/>
      <c r="F43" s="13"/>
    </row>
    <row r="44" spans="1:6" ht="20.25" customHeight="1">
      <c r="A44" s="56"/>
      <c r="B44" s="57"/>
      <c r="C44" s="57"/>
      <c r="D44" s="57"/>
      <c r="E44" s="74"/>
      <c r="F44" s="13"/>
    </row>
  </sheetData>
  <mergeCells count="6">
    <mergeCell ref="F3:I3"/>
    <mergeCell ref="A1:I1"/>
    <mergeCell ref="J4:N4"/>
    <mergeCell ref="A4:A5"/>
    <mergeCell ref="B4:E4"/>
    <mergeCell ref="F4:I4"/>
  </mergeCells>
  <printOptions/>
  <pageMargins left="0.81" right="0.7874015748031497" top="0.7874015748031497" bottom="0.7874015748031497" header="0.5118110236220472" footer="0.5118110236220472"/>
  <pageSetup horizontalDpi="600" verticalDpi="600" orientation="portrait" paperSize="9" scale="7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2010-02-22T06:37:22Z</cp:lastPrinted>
  <dcterms:created xsi:type="dcterms:W3CDTF">1997-01-08T22:48:59Z</dcterms:created>
  <dcterms:modified xsi:type="dcterms:W3CDTF">2010-04-21T03:13:14Z</dcterms:modified>
  <cp:category/>
  <cp:version/>
  <cp:contentType/>
  <cp:contentStatus/>
</cp:coreProperties>
</file>