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  <sheet name="8-9" sheetId="9" r:id="rId9"/>
    <sheet name="8-10" sheetId="10" r:id="rId10"/>
    <sheet name="8-11" sheetId="11" r:id="rId11"/>
    <sheet name="8-12" sheetId="12" r:id="rId12"/>
    <sheet name="8-13" sheetId="13" r:id="rId13"/>
    <sheet name="8-14" sheetId="14" r:id="rId14"/>
    <sheet name="8-15" sheetId="15" r:id="rId15"/>
  </sheets>
  <definedNames/>
  <calcPr fullCalcOnLoad="1"/>
</workbook>
</file>

<file path=xl/sharedStrings.xml><?xml version="1.0" encoding="utf-8"?>
<sst xmlns="http://schemas.openxmlformats.org/spreadsheetml/2006/main" count="597" uniqueCount="421">
  <si>
    <t>年度</t>
  </si>
  <si>
    <t>総数</t>
  </si>
  <si>
    <t>計</t>
  </si>
  <si>
    <t>計</t>
  </si>
  <si>
    <t>総数</t>
  </si>
  <si>
    <t>年度</t>
  </si>
  <si>
    <t>郵便局数</t>
  </si>
  <si>
    <t>普通局</t>
  </si>
  <si>
    <t>特定局</t>
  </si>
  <si>
    <t>集配局</t>
  </si>
  <si>
    <t>無集配局</t>
  </si>
  <si>
    <t>簡易局</t>
  </si>
  <si>
    <t>引受普通</t>
  </si>
  <si>
    <t>第1種</t>
  </si>
  <si>
    <t>定形</t>
  </si>
  <si>
    <t>定形外</t>
  </si>
  <si>
    <t>第2種</t>
  </si>
  <si>
    <t>第3種</t>
  </si>
  <si>
    <t>第4種</t>
  </si>
  <si>
    <t>通常郵便物数</t>
  </si>
  <si>
    <t>特殊通常郵便物数</t>
  </si>
  <si>
    <t>書留</t>
  </si>
  <si>
    <t>普通
速達</t>
  </si>
  <si>
    <t>小包</t>
  </si>
  <si>
    <t>普通</t>
  </si>
  <si>
    <t>資料：鹿沼郵便局調</t>
  </si>
  <si>
    <t>年度</t>
  </si>
  <si>
    <t>世帯数</t>
  </si>
  <si>
    <t>契約総数</t>
  </si>
  <si>
    <t>契約数</t>
  </si>
  <si>
    <t>普及率（％）</t>
  </si>
  <si>
    <t>資料：NHK宇都宮放送局</t>
  </si>
  <si>
    <t>（単位：台）</t>
  </si>
  <si>
    <t>（各年4月1日現在）</t>
  </si>
  <si>
    <t>原動機付
自　転　車</t>
  </si>
  <si>
    <t>軽自動車</t>
  </si>
  <si>
    <t>特殊小型
自　動　車</t>
  </si>
  <si>
    <t>二　輪　の
小型自動車</t>
  </si>
  <si>
    <t>二輪</t>
  </si>
  <si>
    <t>三輪</t>
  </si>
  <si>
    <t>四輪貨物</t>
  </si>
  <si>
    <t>四輪乗用</t>
  </si>
  <si>
    <t>資料：税務概要</t>
  </si>
  <si>
    <t>（注） 特殊小型自動車の中に農耕自動車含む。</t>
  </si>
  <si>
    <t>（各年度末現在）</t>
  </si>
  <si>
    <t>貨物車</t>
  </si>
  <si>
    <t>乗用車</t>
  </si>
  <si>
    <t>乗合自動車</t>
  </si>
  <si>
    <t>特種用途及び
大型特殊自動車</t>
  </si>
  <si>
    <t>普通車</t>
  </si>
  <si>
    <t>小型四輪車</t>
  </si>
  <si>
    <t>市道路線名</t>
  </si>
  <si>
    <t>調査地点</t>
  </si>
  <si>
    <t>歩行者類</t>
  </si>
  <si>
    <t>自転車</t>
  </si>
  <si>
    <t>動力付二輪車</t>
  </si>
  <si>
    <t>（有）番場建設脇</t>
  </si>
  <si>
    <t>　鹿　沼　I　C　出　入　状　況</t>
  </si>
  <si>
    <t>区分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</si>
  <si>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</si>
  <si>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</si>
  <si>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</si>
  <si>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</si>
  <si>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</si>
  <si>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</si>
  <si>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</si>
  <si>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</si>
  <si>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</si>
  <si>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</si>
  <si>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</si>
  <si>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</si>
  <si>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（単位：台・％）</t>
  </si>
  <si>
    <t>加入電話</t>
  </si>
  <si>
    <t>公衆電話</t>
  </si>
  <si>
    <t>利用種別</t>
  </si>
  <si>
    <t>対前年
増加率</t>
  </si>
  <si>
    <t>デジタル</t>
  </si>
  <si>
    <t>アナログ</t>
  </si>
  <si>
    <t>事務用</t>
  </si>
  <si>
    <t>住宅用</t>
  </si>
  <si>
    <t>資料：ＮＴＴ東日本栃木支店調</t>
  </si>
  <si>
    <t>年度</t>
  </si>
  <si>
    <t>板荷駅旅客乗車人員</t>
  </si>
  <si>
    <t>計</t>
  </si>
  <si>
    <t>普通</t>
  </si>
  <si>
    <t>定期</t>
  </si>
  <si>
    <t>計</t>
  </si>
  <si>
    <t>（各年度）</t>
  </si>
  <si>
    <t>ＪＲ鹿沼駅</t>
  </si>
  <si>
    <t>計</t>
  </si>
  <si>
    <t>資料：東日本旅客鉄道㈱大宮支社調</t>
  </si>
  <si>
    <t>8-1　　　軽　自　動　車　保　有　台　数</t>
  </si>
  <si>
    <t>8-2　　　自　動　車　保　有　台　数</t>
  </si>
  <si>
    <t>（各年度末現在）</t>
  </si>
  <si>
    <t>衛星契約
（再掲）</t>
  </si>
  <si>
    <t>計　3路線</t>
  </si>
  <si>
    <t>路線名</t>
  </si>
  <si>
    <t>実延長
（ｍ）</t>
  </si>
  <si>
    <t>砂利道
延長（ｍ）</t>
  </si>
  <si>
    <t>舗装
延長（ｍ）</t>
  </si>
  <si>
    <t>舗装率
（％）</t>
  </si>
  <si>
    <t>一般国道</t>
  </si>
  <si>
    <t>121号</t>
  </si>
  <si>
    <t>一般県道</t>
  </si>
  <si>
    <t>小来川・文
挟石那田線</t>
  </si>
  <si>
    <t>293号</t>
  </si>
  <si>
    <t>羽生田・
鶴田線</t>
  </si>
  <si>
    <t>352号</t>
  </si>
  <si>
    <t>板荷・
玉田線</t>
  </si>
  <si>
    <t>上久我・都
賀・栃木線</t>
  </si>
  <si>
    <t>主要地方道</t>
  </si>
  <si>
    <t>宇都宮・亀
和田栃木線</t>
  </si>
  <si>
    <t>鹿沼
停車場線</t>
  </si>
  <si>
    <t>宇都宮・
鹿沼線</t>
  </si>
  <si>
    <t>石裂・
上日向線</t>
  </si>
  <si>
    <t>宇都宮・
楡木線</t>
  </si>
  <si>
    <t>上日向・
山越線</t>
  </si>
  <si>
    <t>鹿沼・
日光線</t>
  </si>
  <si>
    <t>草久・
粟野線</t>
  </si>
  <si>
    <t>鹿沼・
足尾線</t>
  </si>
  <si>
    <t>鹿沼環状線</t>
  </si>
  <si>
    <t>草久
足尾線</t>
  </si>
  <si>
    <t>入粟野・
引田線</t>
  </si>
  <si>
    <t>鹿沼・
石橋線</t>
  </si>
  <si>
    <t>板荷・
引田線</t>
  </si>
  <si>
    <t>宇都宮・
今市線</t>
  </si>
  <si>
    <t>深程・
楡木線</t>
  </si>
  <si>
    <t>計　8路線</t>
  </si>
  <si>
    <t>鹿沼・
粟野線</t>
  </si>
  <si>
    <t>一般県道</t>
  </si>
  <si>
    <t>新鹿沼
停車場線</t>
  </si>
  <si>
    <t>計　16路線</t>
  </si>
  <si>
    <t>楡木
停車場線</t>
  </si>
  <si>
    <t>合計　27路線</t>
  </si>
  <si>
    <t>樅山
停車場線</t>
  </si>
  <si>
    <t>資料：鹿沼土木事務所調</t>
  </si>
  <si>
    <t xml:space="preserve"> 注 : （　）内は未供用延長</t>
  </si>
  <si>
    <t>番号</t>
  </si>
  <si>
    <t>名称</t>
  </si>
  <si>
    <t>計画進捗状況</t>
  </si>
  <si>
    <t>その他</t>
  </si>
  <si>
    <t>区分</t>
  </si>
  <si>
    <t>規模</t>
  </si>
  <si>
    <t>起点</t>
  </si>
  <si>
    <t>終点</t>
  </si>
  <si>
    <t>幅員
（ｍ）</t>
  </si>
  <si>
    <t>延　長
（ｍ）</t>
  </si>
  <si>
    <t>改良済
延長（ｍ）</t>
  </si>
  <si>
    <t>舗装済
延長（ｍ）</t>
  </si>
  <si>
    <t>当初決定
年月日</t>
  </si>
  <si>
    <t>最終変更
年月日</t>
  </si>
  <si>
    <t>鹿沼宇都宮線</t>
  </si>
  <si>
    <t>上石川</t>
  </si>
  <si>
    <t>深津</t>
  </si>
  <si>
    <t>約</t>
  </si>
  <si>
    <t>流通団地東通り</t>
  </si>
  <si>
    <t>深津</t>
  </si>
  <si>
    <t>下石川</t>
  </si>
  <si>
    <t>南大通り</t>
  </si>
  <si>
    <t>日吉町</t>
  </si>
  <si>
    <t>鹿沼中央通り</t>
  </si>
  <si>
    <t>御成橋町2丁目</t>
  </si>
  <si>
    <t>上殿町</t>
  </si>
  <si>
    <t>古峯原宮通り</t>
  </si>
  <si>
    <t>上日向</t>
  </si>
  <si>
    <t>白桑田</t>
  </si>
  <si>
    <t>玉田町</t>
  </si>
  <si>
    <t>水神通り</t>
  </si>
  <si>
    <t>戸張町</t>
  </si>
  <si>
    <t>仁神堂町</t>
  </si>
  <si>
    <t>東武駅前通り</t>
  </si>
  <si>
    <t>鳥居跡町</t>
  </si>
  <si>
    <t>茂呂</t>
  </si>
  <si>
    <t>鹿沼駅西通り</t>
  </si>
  <si>
    <t>鹿沼駅裏通り</t>
  </si>
  <si>
    <t>上野町</t>
  </si>
  <si>
    <t>団地縦貫通り</t>
  </si>
  <si>
    <t>流通団地中央通り</t>
  </si>
  <si>
    <t>板荷通り</t>
  </si>
  <si>
    <t>鹿沼駅東通り</t>
  </si>
  <si>
    <t>下武子町</t>
  </si>
  <si>
    <t>東町1丁目</t>
  </si>
  <si>
    <t>新鹿沼西通り</t>
  </si>
  <si>
    <t>花岡町</t>
  </si>
  <si>
    <t>庁舎通り</t>
  </si>
  <si>
    <t>今宮町</t>
  </si>
  <si>
    <t>例幣使通り</t>
  </si>
  <si>
    <t>楡木町</t>
  </si>
  <si>
    <t>末広通り</t>
  </si>
  <si>
    <t>御成橋町1丁目</t>
  </si>
  <si>
    <t>千手通り</t>
  </si>
  <si>
    <t>田町新通り</t>
  </si>
  <si>
    <t>泉町</t>
  </si>
  <si>
    <t>鹿沼インター通り</t>
  </si>
  <si>
    <t>貝島西通り</t>
  </si>
  <si>
    <t>万町</t>
  </si>
  <si>
    <t>貝島町</t>
  </si>
  <si>
    <t>木工団地通り</t>
  </si>
  <si>
    <t>堤通り</t>
  </si>
  <si>
    <t>朝日町</t>
  </si>
  <si>
    <t>ふれあいの道</t>
  </si>
  <si>
    <t>山伏の道</t>
  </si>
  <si>
    <t>計</t>
  </si>
  <si>
    <t>資料：都市建設部調</t>
  </si>
  <si>
    <t>（注） 事業中の区間については、事業決定区間の全体事業費に対する当該年度の換算延長を含む。</t>
  </si>
  <si>
    <t>　旅　客　乗　車　人　員　状　況</t>
  </si>
  <si>
    <t>（各年度）</t>
  </si>
  <si>
    <t>楡木駅旅客乗車人員</t>
  </si>
  <si>
    <t>樅山駅旅客乗車人員</t>
  </si>
  <si>
    <t>新鹿沼駅旅客乗車人員</t>
  </si>
  <si>
    <t>北鹿沼駅旅客乗車人員</t>
  </si>
  <si>
    <t>普通</t>
  </si>
  <si>
    <t>定期</t>
  </si>
  <si>
    <t>（4月）     
1,070</t>
  </si>
  <si>
    <t>（4月）
1,030</t>
  </si>
  <si>
    <t>（4月）
737</t>
  </si>
  <si>
    <t>（各年(月）末現在)</t>
  </si>
  <si>
    <t>（各年度末現在）</t>
  </si>
  <si>
    <t>8-6　　　JR鹿沼駅の旅客乗車人員状況</t>
  </si>
  <si>
    <t>8-15　　　テ　レ　ビ　契　約　状　況</t>
  </si>
  <si>
    <t>8-14　　　郵　便　施　設　数　</t>
  </si>
  <si>
    <t>8－13　　　電　話　の　普　及　状　況</t>
  </si>
  <si>
    <t>8-12　　　東　北　縦　貫　自　動　車　道　路　</t>
  </si>
  <si>
    <t>8-3　　一　般　乗　合　自　動　車  輸  送  人  員　</t>
  </si>
  <si>
    <t>8-4　　　私　鉄　（　東　武　）　市　内　各　駅　の　</t>
  </si>
  <si>
    <t>資料： 日本道路公団東京管理局宇都宮管理事務所調</t>
  </si>
  <si>
    <t xml:space="preserve">8-5     リ  ー  バ  ス  利  用  人  員  </t>
  </si>
  <si>
    <t>資料：市民生活部調</t>
  </si>
  <si>
    <t>（各年度）</t>
  </si>
  <si>
    <t>年  度</t>
  </si>
  <si>
    <t>総  数</t>
  </si>
  <si>
    <t>鹿沼駅</t>
  </si>
  <si>
    <t>南押原</t>
  </si>
  <si>
    <t>市内巡回</t>
  </si>
  <si>
    <t>古峰原</t>
  </si>
  <si>
    <t>13年</t>
  </si>
  <si>
    <t>15年</t>
  </si>
  <si>
    <t>8-11　　　主　　要　　市　　道　　</t>
  </si>
  <si>
    <t>鹿沼</t>
  </si>
  <si>
    <t>口粟野</t>
  </si>
  <si>
    <t>資料：東武鉄道㈱営業部審査課調</t>
  </si>
  <si>
    <t>県道計 24路線</t>
  </si>
  <si>
    <t>入台</t>
  </si>
  <si>
    <t>出台</t>
  </si>
  <si>
    <t>年　度</t>
  </si>
  <si>
    <t>（各年度）</t>
  </si>
  <si>
    <t>鹿沼駅～</t>
  </si>
  <si>
    <t>上石川十文字</t>
  </si>
  <si>
    <t>～楡木車庫</t>
  </si>
  <si>
    <t>～運転</t>
  </si>
  <si>
    <t>免許ｾﾝﾀｰ</t>
  </si>
  <si>
    <t>新鹿沼</t>
  </si>
  <si>
    <t>～長坂～</t>
  </si>
  <si>
    <t>～荒針～</t>
  </si>
  <si>
    <t>～</t>
  </si>
  <si>
    <t>宇都宮</t>
  </si>
  <si>
    <t>古峰原</t>
  </si>
  <si>
    <t>小来川</t>
  </si>
  <si>
    <t>上粕尾</t>
  </si>
  <si>
    <t>新鹿沼駅</t>
  </si>
  <si>
    <t>上南摩</t>
  </si>
  <si>
    <t>楡木</t>
  </si>
  <si>
    <t>資料：関東自動車乗合課調
(注)鹿沼～小来川、鹿沼～運転免許センター、鹿沼駅～上南摩は、平成12年5月1日から廃止
     鹿沼～上粕尾は、平成14年4月1日から廃止し、鹿沼～口粟野へ変更。鹿沼～楡木は、路線変更して鹿沼～上石川十文字～
     楡木車庫となる。</t>
  </si>
  <si>
    <t>上久我・
石裂</t>
  </si>
  <si>
    <t>自動車類</t>
  </si>
  <si>
    <t>津田小学校前</t>
  </si>
  <si>
    <t>（巌島神社前）</t>
  </si>
  <si>
    <t>（東小学校西門前）</t>
  </si>
  <si>
    <t>（スコア前）</t>
  </si>
  <si>
    <t>（花木センター前）</t>
  </si>
  <si>
    <t>（みなみ町入口リサイクルショップ）</t>
  </si>
  <si>
    <t>下奈良部町</t>
  </si>
  <si>
    <t>（上州屋駐車場）</t>
  </si>
  <si>
    <t>合計</t>
  </si>
  <si>
    <t>資料：市民生活部調</t>
  </si>
  <si>
    <t>日晃そば第2駐車場</t>
  </si>
  <si>
    <t>上奈良部町31－4先</t>
  </si>
  <si>
    <t>上殿町521－1</t>
  </si>
  <si>
    <t>村井町611－3先</t>
  </si>
  <si>
    <t>流通センター66</t>
  </si>
  <si>
    <t>茂呂617－1先</t>
  </si>
  <si>
    <t>貝島町573</t>
  </si>
  <si>
    <t xml:space="preserve">       午前7時～午後7時の12時間交通量</t>
  </si>
  <si>
    <t>西茂呂2－28　　　　　　　　　　</t>
  </si>
  <si>
    <t>花岡町269　　　　　　　　　　　　　　</t>
  </si>
  <si>
    <t>上殿797－1先</t>
  </si>
  <si>
    <t>府中町393</t>
  </si>
  <si>
    <t>0002</t>
  </si>
  <si>
    <t>0006</t>
  </si>
  <si>
    <t>深津1390　　　　　　　　　　　　　　　　</t>
  </si>
  <si>
    <t>0017</t>
  </si>
  <si>
    <t>0018</t>
  </si>
  <si>
    <t>東末広町1082</t>
  </si>
  <si>
    <t>0019</t>
  </si>
  <si>
    <t>0022</t>
  </si>
  <si>
    <t>茂呂2086－1</t>
  </si>
  <si>
    <t>0003</t>
  </si>
  <si>
    <t>0014</t>
  </si>
  <si>
    <t>0029</t>
  </si>
  <si>
    <t>深津1210先</t>
  </si>
  <si>
    <t>0349</t>
  </si>
  <si>
    <t>5047</t>
  </si>
  <si>
    <t>　及　び　取　扱　数</t>
  </si>
  <si>
    <t>平成12年度</t>
  </si>
  <si>
    <t>平成
12年度</t>
  </si>
  <si>
    <t>-</t>
  </si>
  <si>
    <t>16年4月</t>
  </si>
  <si>
    <t>17年1月</t>
  </si>
  <si>
    <t>－</t>
  </si>
  <si>
    <t>（平成15年4月1日現在）</t>
  </si>
  <si>
    <t>（平成17年4月1日現在）</t>
  </si>
  <si>
    <t>平成12年</t>
  </si>
  <si>
    <t>14年</t>
  </si>
  <si>
    <t>16年</t>
  </si>
  <si>
    <t>8-7　　　国 ・ 県 道 路 交 通 量 調 査</t>
  </si>
  <si>
    <t>（平成11年10月7日）</t>
  </si>
  <si>
    <t>観測地点</t>
  </si>
  <si>
    <t>平日12時間
交通量</t>
  </si>
  <si>
    <t>平日24時間自動車類交通量</t>
  </si>
  <si>
    <t>歩行者類</t>
  </si>
  <si>
    <t>自転車類</t>
  </si>
  <si>
    <t>動力付二輪車類</t>
  </si>
  <si>
    <t>乗用車類</t>
  </si>
  <si>
    <t>貨物車類</t>
  </si>
  <si>
    <t>合計</t>
  </si>
  <si>
    <t>路線番号</t>
  </si>
  <si>
    <t>市区町名字</t>
  </si>
  <si>
    <t>乗用車</t>
  </si>
  <si>
    <t>バス</t>
  </si>
  <si>
    <t>小型貨物車</t>
  </si>
  <si>
    <t>普通貨物車</t>
  </si>
  <si>
    <t>一般国道293号</t>
  </si>
  <si>
    <t>鹿沼市府中町192</t>
  </si>
  <si>
    <t>一般国道121号</t>
  </si>
  <si>
    <t>宇都宮鹿沼線</t>
  </si>
  <si>
    <t>宇都宮楡木線</t>
  </si>
  <si>
    <t>鹿沼日光線</t>
  </si>
  <si>
    <t>鹿沼足尾線</t>
  </si>
  <si>
    <t>上久我都賀栃木線</t>
  </si>
  <si>
    <t>樅山停車場線</t>
  </si>
  <si>
    <t>小来川文挟石那田線</t>
  </si>
  <si>
    <t>板荷玉田線</t>
  </si>
  <si>
    <t>石裂上日向線</t>
  </si>
  <si>
    <t>上日向山越線</t>
  </si>
  <si>
    <t>-</t>
  </si>
  <si>
    <t>草久足尾線</t>
  </si>
  <si>
    <t>板荷引田線</t>
  </si>
  <si>
    <t>資料：道路交通センサス</t>
  </si>
  <si>
    <t>　　　　鹿沼土木事務所調</t>
  </si>
  <si>
    <t>8-8　　　道　　路　　及　　び　</t>
  </si>
  <si>
    <t>（各年度末現在）</t>
  </si>
  <si>
    <t>年度</t>
  </si>
  <si>
    <t>路線数</t>
  </si>
  <si>
    <t>道路延長</t>
  </si>
  <si>
    <t>自動車
交通不能
（ｍ）</t>
  </si>
  <si>
    <t>橋梁</t>
  </si>
  <si>
    <t>改良済
（ｍ）</t>
  </si>
  <si>
    <t>未改良
（ｍ）</t>
  </si>
  <si>
    <t>路面別内訳</t>
  </si>
  <si>
    <t>木造</t>
  </si>
  <si>
    <t>永久橋</t>
  </si>
  <si>
    <t>舗装道（ｍ）</t>
  </si>
  <si>
    <t>砂利道（ｍ）</t>
  </si>
  <si>
    <t>橋数</t>
  </si>
  <si>
    <t>橋長</t>
  </si>
  <si>
    <t>資料：鹿沼市道路台帳</t>
  </si>
  <si>
    <t>8-10　　　都 市 計 画 道 路 の 概 況</t>
  </si>
  <si>
    <t>-</t>
  </si>
  <si>
    <t>平和タクシー</t>
  </si>
  <si>
    <t>文化活動交流館</t>
  </si>
  <si>
    <t>～</t>
  </si>
  <si>
    <t>下南摩・
運動公園</t>
  </si>
  <si>
    <t>　　交　　通　　量　　調　　査</t>
  </si>
  <si>
    <t>（平成16年2月15・17日）</t>
  </si>
  <si>
    <t>（日本配送(株)北駐車場）</t>
  </si>
  <si>
    <t>（日本配送(株)南駐車場）</t>
  </si>
  <si>
    <t>貝島町502-2</t>
  </si>
  <si>
    <t>（業務用スーパー前）</t>
  </si>
  <si>
    <t>麻苧町1522-1</t>
  </si>
  <si>
    <t>（平和タクシー駐車場）</t>
  </si>
  <si>
    <t>万町960</t>
  </si>
  <si>
    <t>（鹿沼高校前）</t>
  </si>
  <si>
    <t>（高速道路南）</t>
  </si>
  <si>
    <t>（東武線以西）</t>
  </si>
  <si>
    <t>（消防庁舎前）</t>
  </si>
  <si>
    <t>西茂呂4丁目29-15</t>
  </si>
  <si>
    <t>（誠伸商事㈱前）</t>
  </si>
  <si>
    <t>（流通センター連合会館前）</t>
  </si>
  <si>
    <t>（朝日橋東Ｔ字路）</t>
  </si>
  <si>
    <t>8-9　　　国　道　及　び　県　道</t>
  </si>
  <si>
    <t xml:space="preserve">(786)
13,404  </t>
  </si>
  <si>
    <t>(786)
136,208</t>
  </si>
  <si>
    <t xml:space="preserve">(786)
175,641  </t>
  </si>
  <si>
    <t>-</t>
  </si>
  <si>
    <t>みなみ町
経由藤江町</t>
  </si>
  <si>
    <t>小来川
森崎</t>
  </si>
  <si>
    <t>免許
センター</t>
  </si>
  <si>
    <t xml:space="preserve"> 〃 樅山町73</t>
  </si>
  <si>
    <t xml:space="preserve"> 〃 武子2026‐3</t>
  </si>
  <si>
    <t xml:space="preserve"> 〃 緑町2‐5‐22</t>
  </si>
  <si>
    <t xml:space="preserve"> 〃 深津</t>
  </si>
  <si>
    <t xml:space="preserve"> 〃 千渡1000-13</t>
  </si>
  <si>
    <t xml:space="preserve"> 〃 南上野町513-7</t>
  </si>
  <si>
    <t xml:space="preserve"> 〃 西鹿沼町10</t>
  </si>
  <si>
    <t xml:space="preserve"> 〃 引田1006-1</t>
  </si>
  <si>
    <t xml:space="preserve"> 〃 西沢町408</t>
  </si>
  <si>
    <t xml:space="preserve"> 〃 上南摩町474</t>
  </si>
  <si>
    <t xml:space="preserve"> 〃 樅山町388-3</t>
  </si>
  <si>
    <t xml:space="preserve"> 〃 板荷3142</t>
  </si>
  <si>
    <t xml:space="preserve"> 〃 見野61-9</t>
  </si>
  <si>
    <t xml:space="preserve"> 〃 加園1382-4</t>
  </si>
  <si>
    <t xml:space="preserve"> 〃 酒野谷917-2</t>
  </si>
  <si>
    <t xml:space="preserve"> 〃 草久1082-3</t>
  </si>
  <si>
    <t xml:space="preserve"> 〃 千渡1605-34</t>
  </si>
  <si>
    <t xml:space="preserve"> 〃 上殿町1547</t>
  </si>
  <si>
    <t xml:space="preserve"> 〃 板荷406-7</t>
  </si>
  <si>
    <t xml:space="preserve">        〃</t>
  </si>
  <si>
    <t>資料：栃木運輸支局調</t>
  </si>
  <si>
    <t>〔3,222〕R121に重用</t>
  </si>
  <si>
    <t>(786)
52,328</t>
  </si>
  <si>
    <t>　橋　　梁　　（　市　　道　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</si>
</sst>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#,##0_ "/>
    <numFmt numFmtId="180" formatCode="#,##0_ ;[Red]\-#,##0\ "/>
    <numFmt numFmtId="181" formatCode="#,##0.0;&quot;△ &quot;#,##0.0"/>
    <numFmt numFmtId="182" formatCode="#,##0.0_ "/>
    <numFmt numFmtId="183" formatCode="#,##0.00_ "/>
    <numFmt numFmtId="184" formatCode="#,##0_);\(#,##0\)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_);[Red]\(#,##0\)"/>
    <numFmt numFmtId="193" formatCode="0.0%"/>
    <numFmt numFmtId="194" formatCode="0_ "/>
    <numFmt numFmtId="195" formatCode="0.000000000"/>
    <numFmt numFmtId="196" formatCode="0.0000000000"/>
    <numFmt numFmtId="197" formatCode="0.00000000000"/>
    <numFmt numFmtId="198" formatCode="#,##0;&quot;△ &quot;#,##0"/>
    <numFmt numFmtId="199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38" fontId="3" fillId="0" borderId="5" xfId="17" applyFont="1" applyBorder="1" applyAlignment="1">
      <alignment vertical="center"/>
    </xf>
    <xf numFmtId="38" fontId="3" fillId="0" borderId="6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2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3" fillId="0" borderId="1" xfId="17" applyFont="1" applyBorder="1" applyAlignment="1">
      <alignment horizontal="distributed" vertical="center"/>
    </xf>
    <xf numFmtId="38" fontId="3" fillId="0" borderId="2" xfId="17" applyFont="1" applyBorder="1" applyAlignment="1">
      <alignment horizontal="distributed" vertical="center"/>
    </xf>
    <xf numFmtId="38" fontId="3" fillId="0" borderId="3" xfId="17" applyFont="1" applyBorder="1" applyAlignment="1">
      <alignment horizontal="distributed" vertical="center"/>
    </xf>
    <xf numFmtId="38" fontId="3" fillId="0" borderId="0" xfId="17" applyFont="1" applyAlignment="1">
      <alignment vertical="center"/>
    </xf>
    <xf numFmtId="38" fontId="3" fillId="0" borderId="4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0" xfId="17" applyFont="1" applyAlignment="1">
      <alignment vertical="center"/>
    </xf>
    <xf numFmtId="0" fontId="4" fillId="0" borderId="8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38" fontId="3" fillId="0" borderId="5" xfId="17" applyFont="1" applyFill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5" fillId="0" borderId="4" xfId="17" applyFont="1" applyBorder="1" applyAlignment="1">
      <alignment horizontal="center" vertical="center"/>
    </xf>
    <xf numFmtId="38" fontId="3" fillId="0" borderId="7" xfId="17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8" fontId="4" fillId="0" borderId="2" xfId="17" applyFont="1" applyBorder="1" applyAlignment="1">
      <alignment horizontal="distributed" vertical="center"/>
    </xf>
    <xf numFmtId="38" fontId="4" fillId="0" borderId="1" xfId="17" applyFont="1" applyBorder="1" applyAlignment="1">
      <alignment vertical="distributed" textRotation="255"/>
    </xf>
    <xf numFmtId="38" fontId="4" fillId="0" borderId="2" xfId="17" applyFont="1" applyBorder="1" applyAlignment="1">
      <alignment vertical="distributed" textRotation="255"/>
    </xf>
    <xf numFmtId="38" fontId="4" fillId="0" borderId="4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distributed" textRotation="255"/>
    </xf>
    <xf numFmtId="179" fontId="3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vertical="top" textRotation="255"/>
    </xf>
    <xf numFmtId="0" fontId="4" fillId="0" borderId="2" xfId="0" applyFont="1" applyBorder="1" applyAlignment="1">
      <alignment vertical="top" textRotation="255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181" fontId="3" fillId="0" borderId="5" xfId="17" applyNumberFormat="1" applyFont="1" applyBorder="1" applyAlignment="1">
      <alignment vertical="center"/>
    </xf>
    <xf numFmtId="181" fontId="3" fillId="0" borderId="6" xfId="17" applyNumberFormat="1" applyFont="1" applyBorder="1" applyAlignment="1">
      <alignment vertical="center"/>
    </xf>
    <xf numFmtId="184" fontId="3" fillId="0" borderId="5" xfId="17" applyNumberFormat="1" applyFont="1" applyBorder="1" applyAlignment="1">
      <alignment vertical="center"/>
    </xf>
    <xf numFmtId="184" fontId="3" fillId="0" borderId="6" xfId="17" applyNumberFormat="1" applyFont="1" applyBorder="1" applyAlignment="1">
      <alignment vertical="center"/>
    </xf>
    <xf numFmtId="184" fontId="3" fillId="0" borderId="10" xfId="17" applyNumberFormat="1" applyFont="1" applyBorder="1" applyAlignment="1">
      <alignment vertical="center"/>
    </xf>
    <xf numFmtId="184" fontId="3" fillId="0" borderId="12" xfId="17" applyNumberFormat="1" applyFont="1" applyBorder="1" applyAlignment="1">
      <alignment vertical="center"/>
    </xf>
    <xf numFmtId="184" fontId="3" fillId="0" borderId="4" xfId="17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 wrapText="1"/>
    </xf>
    <xf numFmtId="184" fontId="3" fillId="0" borderId="5" xfId="17" applyNumberFormat="1" applyFont="1" applyFill="1" applyBorder="1" applyAlignment="1">
      <alignment vertical="center"/>
    </xf>
    <xf numFmtId="184" fontId="3" fillId="0" borderId="12" xfId="17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5" xfId="17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4" fontId="3" fillId="0" borderId="6" xfId="17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horizontal="right" vertical="center"/>
    </xf>
    <xf numFmtId="179" fontId="5" fillId="0" borderId="7" xfId="0" applyNumberFormat="1" applyFont="1" applyBorder="1" applyAlignment="1">
      <alignment horizontal="center" vertical="center"/>
    </xf>
    <xf numFmtId="49" fontId="3" fillId="0" borderId="4" xfId="17" applyNumberFormat="1" applyFont="1" applyBorder="1" applyAlignment="1">
      <alignment horizontal="center" vertical="center"/>
    </xf>
    <xf numFmtId="179" fontId="3" fillId="0" borderId="6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81" fontId="3" fillId="0" borderId="5" xfId="17" applyNumberFormat="1" applyFont="1" applyFill="1" applyBorder="1" applyAlignment="1">
      <alignment vertical="center"/>
    </xf>
    <xf numFmtId="181" fontId="3" fillId="0" borderId="6" xfId="17" applyNumberFormat="1" applyFont="1" applyFill="1" applyBorder="1" applyAlignment="1">
      <alignment vertical="center"/>
    </xf>
    <xf numFmtId="38" fontId="3" fillId="0" borderId="6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shrinkToFit="1"/>
    </xf>
    <xf numFmtId="38" fontId="4" fillId="0" borderId="5" xfId="17" applyFont="1" applyBorder="1" applyAlignment="1">
      <alignment vertical="center"/>
    </xf>
    <xf numFmtId="38" fontId="4" fillId="0" borderId="5" xfId="17" applyFont="1" applyBorder="1" applyAlignment="1">
      <alignment horizontal="right" vertical="center" wrapText="1"/>
    </xf>
    <xf numFmtId="38" fontId="4" fillId="0" borderId="6" xfId="17" applyFont="1" applyBorder="1" applyAlignment="1">
      <alignment horizontal="right" vertical="center" wrapText="1"/>
    </xf>
    <xf numFmtId="38" fontId="4" fillId="0" borderId="4" xfId="17" applyFont="1" applyBorder="1" applyAlignment="1">
      <alignment horizontal="right" vertical="center" wrapText="1"/>
    </xf>
    <xf numFmtId="0" fontId="4" fillId="0" borderId="4" xfId="0" applyFont="1" applyBorder="1" applyAlignment="1">
      <alignment horizontal="distributed" vertical="center"/>
    </xf>
    <xf numFmtId="38" fontId="4" fillId="0" borderId="5" xfId="17" applyFont="1" applyFill="1" applyBorder="1" applyAlignment="1">
      <alignment vertical="center"/>
    </xf>
    <xf numFmtId="38" fontId="4" fillId="0" borderId="5" xfId="17" applyFont="1" applyFill="1" applyBorder="1" applyAlignment="1">
      <alignment horizontal="right" vertical="center" wrapText="1"/>
    </xf>
    <xf numFmtId="38" fontId="4" fillId="0" borderId="4" xfId="17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3" fillId="0" borderId="4" xfId="0" applyFont="1" applyFill="1" applyBorder="1" applyAlignment="1" quotePrefix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13" fillId="0" borderId="7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38" fontId="4" fillId="0" borderId="6" xfId="17" applyFont="1" applyFill="1" applyBorder="1" applyAlignment="1">
      <alignment horizontal="right" vertical="center"/>
    </xf>
    <xf numFmtId="38" fontId="4" fillId="0" borderId="5" xfId="17" applyFont="1" applyFill="1" applyBorder="1" applyAlignment="1">
      <alignment horizontal="right" vertical="center"/>
    </xf>
    <xf numFmtId="184" fontId="5" fillId="0" borderId="5" xfId="17" applyNumberFormat="1" applyFont="1" applyBorder="1" applyAlignment="1">
      <alignment vertical="center"/>
    </xf>
    <xf numFmtId="184" fontId="5" fillId="0" borderId="10" xfId="17" applyNumberFormat="1" applyFont="1" applyFill="1" applyBorder="1" applyAlignment="1">
      <alignment vertical="center"/>
    </xf>
    <xf numFmtId="184" fontId="5" fillId="0" borderId="12" xfId="17" applyNumberFormat="1" applyFont="1" applyFill="1" applyBorder="1" applyAlignment="1">
      <alignment vertical="center"/>
    </xf>
    <xf numFmtId="184" fontId="5" fillId="0" borderId="5" xfId="17" applyNumberFormat="1" applyFont="1" applyFill="1" applyBorder="1" applyAlignment="1">
      <alignment vertical="center"/>
    </xf>
    <xf numFmtId="184" fontId="5" fillId="0" borderId="6" xfId="17" applyNumberFormat="1" applyFont="1" applyFill="1" applyBorder="1" applyAlignment="1">
      <alignment vertical="center"/>
    </xf>
    <xf numFmtId="184" fontId="5" fillId="0" borderId="4" xfId="17" applyNumberFormat="1" applyFont="1" applyFill="1" applyBorder="1" applyAlignment="1">
      <alignment vertical="center"/>
    </xf>
    <xf numFmtId="184" fontId="3" fillId="0" borderId="4" xfId="17" applyNumberFormat="1" applyFont="1" applyFill="1" applyBorder="1" applyAlignment="1">
      <alignment vertical="center"/>
    </xf>
    <xf numFmtId="184" fontId="3" fillId="0" borderId="10" xfId="17" applyNumberFormat="1" applyFont="1" applyFill="1" applyBorder="1" applyAlignment="1">
      <alignment vertical="center"/>
    </xf>
    <xf numFmtId="184" fontId="3" fillId="0" borderId="7" xfId="17" applyNumberFormat="1" applyFont="1" applyFill="1" applyBorder="1" applyAlignment="1">
      <alignment vertical="center"/>
    </xf>
    <xf numFmtId="38" fontId="11" fillId="0" borderId="10" xfId="17" applyFont="1" applyFill="1" applyBorder="1" applyAlignment="1">
      <alignment vertical="center"/>
    </xf>
    <xf numFmtId="38" fontId="11" fillId="0" borderId="10" xfId="17" applyFont="1" applyFill="1" applyBorder="1" applyAlignment="1">
      <alignment horizontal="right" vertical="center" wrapText="1"/>
    </xf>
    <xf numFmtId="38" fontId="11" fillId="0" borderId="7" xfId="17" applyFont="1" applyFill="1" applyBorder="1" applyAlignment="1">
      <alignment horizontal="right" vertical="center" wrapText="1"/>
    </xf>
    <xf numFmtId="38" fontId="5" fillId="0" borderId="10" xfId="17" applyFont="1" applyFill="1" applyBorder="1" applyAlignment="1">
      <alignment vertical="center"/>
    </xf>
    <xf numFmtId="181" fontId="5" fillId="0" borderId="10" xfId="17" applyNumberFormat="1" applyFont="1" applyFill="1" applyBorder="1" applyAlignment="1">
      <alignment vertical="center"/>
    </xf>
    <xf numFmtId="181" fontId="5" fillId="0" borderId="12" xfId="17" applyNumberFormat="1" applyFont="1" applyFill="1" applyBorder="1" applyAlignment="1">
      <alignment vertical="center"/>
    </xf>
    <xf numFmtId="38" fontId="5" fillId="0" borderId="12" xfId="17" applyFont="1" applyFill="1" applyBorder="1" applyAlignment="1">
      <alignment vertical="center"/>
    </xf>
    <xf numFmtId="38" fontId="5" fillId="0" borderId="7" xfId="17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38" fontId="4" fillId="0" borderId="6" xfId="17" applyFont="1" applyFill="1" applyBorder="1" applyAlignment="1">
      <alignment vertical="center"/>
    </xf>
    <xf numFmtId="38" fontId="4" fillId="0" borderId="5" xfId="17" applyFont="1" applyFill="1" applyBorder="1" applyAlignment="1">
      <alignment horizontal="right" vertical="center"/>
    </xf>
    <xf numFmtId="38" fontId="4" fillId="0" borderId="10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179" fontId="5" fillId="0" borderId="7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right" vertical="center"/>
    </xf>
    <xf numFmtId="38" fontId="4" fillId="0" borderId="13" xfId="17" applyFont="1" applyFill="1" applyBorder="1" applyAlignment="1">
      <alignment vertical="center"/>
    </xf>
    <xf numFmtId="57" fontId="4" fillId="0" borderId="5" xfId="0" applyNumberFormat="1" applyFont="1" applyFill="1" applyBorder="1" applyAlignment="1">
      <alignment horizontal="left" vertical="center"/>
    </xf>
    <xf numFmtId="57" fontId="4" fillId="0" borderId="6" xfId="0" applyNumberFormat="1" applyFont="1" applyFill="1" applyBorder="1" applyAlignment="1">
      <alignment horizontal="distributed" vertical="center"/>
    </xf>
    <xf numFmtId="0" fontId="4" fillId="0" borderId="6" xfId="0" applyNumberFormat="1" applyFont="1" applyFill="1" applyBorder="1" applyAlignment="1">
      <alignment horizontal="right" vertical="center"/>
    </xf>
    <xf numFmtId="38" fontId="4" fillId="0" borderId="4" xfId="17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57" fontId="4" fillId="0" borderId="6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right" vertical="center"/>
    </xf>
    <xf numFmtId="38" fontId="4" fillId="0" borderId="7" xfId="17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left" vertical="center"/>
    </xf>
    <xf numFmtId="179" fontId="4" fillId="0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84" fontId="3" fillId="0" borderId="7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182" fontId="3" fillId="0" borderId="6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82" fontId="3" fillId="0" borderId="12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horizontal="right" vertical="center" wrapText="1"/>
    </xf>
    <xf numFmtId="179" fontId="3" fillId="0" borderId="2" xfId="0" applyNumberFormat="1" applyFont="1" applyFill="1" applyBorder="1" applyAlignment="1">
      <alignment vertical="center"/>
    </xf>
    <xf numFmtId="182" fontId="3" fillId="0" borderId="3" xfId="0" applyNumberFormat="1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38" fontId="11" fillId="0" borderId="10" xfId="17" applyFont="1" applyFill="1" applyBorder="1" applyAlignment="1">
      <alignment vertical="center"/>
    </xf>
    <xf numFmtId="179" fontId="11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38" fontId="4" fillId="0" borderId="11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right" vertical="center" wrapText="1"/>
    </xf>
    <xf numFmtId="0" fontId="3" fillId="0" borderId="4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38" fontId="3" fillId="0" borderId="2" xfId="17" applyFont="1" applyBorder="1" applyAlignment="1">
      <alignment horizontal="distributed" vertical="center"/>
    </xf>
    <xf numFmtId="38" fontId="3" fillId="0" borderId="3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2" fillId="0" borderId="0" xfId="17" applyFont="1" applyAlignment="1">
      <alignment vertical="center"/>
    </xf>
    <xf numFmtId="38" fontId="3" fillId="0" borderId="1" xfId="17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distributed" textRotation="255"/>
    </xf>
    <xf numFmtId="38" fontId="4" fillId="0" borderId="3" xfId="17" applyFont="1" applyBorder="1" applyAlignment="1">
      <alignment horizontal="center" vertical="distributed" textRotation="255"/>
    </xf>
    <xf numFmtId="38" fontId="4" fillId="0" borderId="3" xfId="17" applyFont="1" applyBorder="1" applyAlignment="1">
      <alignment horizontal="distributed" vertical="center"/>
    </xf>
    <xf numFmtId="38" fontId="4" fillId="0" borderId="15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38" fontId="4" fillId="0" borderId="9" xfId="17" applyFont="1" applyBorder="1" applyAlignment="1">
      <alignment horizontal="right" vertical="center"/>
    </xf>
    <xf numFmtId="38" fontId="2" fillId="0" borderId="0" xfId="17" applyFont="1" applyAlignment="1">
      <alignment horizontal="center" vertical="center"/>
    </xf>
    <xf numFmtId="38" fontId="4" fillId="0" borderId="8" xfId="17" applyFont="1" applyBorder="1" applyAlignment="1">
      <alignment vertical="center"/>
    </xf>
    <xf numFmtId="38" fontId="4" fillId="0" borderId="2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 wrapText="1"/>
    </xf>
    <xf numFmtId="179" fontId="3" fillId="0" borderId="5" xfId="0" applyNumberFormat="1" applyFont="1" applyFill="1" applyBorder="1" applyAlignment="1">
      <alignment vertical="center"/>
    </xf>
    <xf numFmtId="182" fontId="3" fillId="0" borderId="6" xfId="0" applyNumberFormat="1" applyFont="1" applyFill="1" applyBorder="1" applyAlignment="1">
      <alignment vertical="center"/>
    </xf>
    <xf numFmtId="179" fontId="3" fillId="0" borderId="6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 wrapText="1"/>
    </xf>
    <xf numFmtId="38" fontId="3" fillId="0" borderId="2" xfId="17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2.50390625" style="1" customWidth="1"/>
    <col min="2" max="8" width="9.125" style="1" customWidth="1"/>
    <col min="9" max="9" width="10.00390625" style="1" customWidth="1"/>
    <col min="10" max="16384" width="9.00390625" style="1" customWidth="1"/>
  </cols>
  <sheetData>
    <row r="1" spans="1:9" ht="32.25" customHeight="1">
      <c r="A1" s="247" t="s">
        <v>91</v>
      </c>
      <c r="B1" s="247"/>
      <c r="C1" s="247"/>
      <c r="D1" s="247"/>
      <c r="E1" s="247"/>
      <c r="F1" s="247"/>
      <c r="G1" s="247"/>
      <c r="H1" s="247"/>
      <c r="I1" s="247"/>
    </row>
    <row r="2" spans="1:9" s="2" customFormat="1" ht="32.25" customHeight="1">
      <c r="A2" s="2" t="s">
        <v>32</v>
      </c>
      <c r="G2" s="32"/>
      <c r="H2" s="32"/>
      <c r="I2" s="3" t="s">
        <v>33</v>
      </c>
    </row>
    <row r="3" spans="1:9" ht="32.25" customHeight="1">
      <c r="A3" s="253" t="s">
        <v>0</v>
      </c>
      <c r="B3" s="255" t="s">
        <v>1</v>
      </c>
      <c r="C3" s="248" t="s">
        <v>34</v>
      </c>
      <c r="D3" s="232" t="s">
        <v>35</v>
      </c>
      <c r="E3" s="233"/>
      <c r="F3" s="233"/>
      <c r="G3" s="234"/>
      <c r="H3" s="248" t="s">
        <v>36</v>
      </c>
      <c r="I3" s="250" t="s">
        <v>37</v>
      </c>
    </row>
    <row r="4" spans="1:9" ht="32.25" customHeight="1">
      <c r="A4" s="254"/>
      <c r="B4" s="249"/>
      <c r="C4" s="249"/>
      <c r="D4" s="34" t="s">
        <v>38</v>
      </c>
      <c r="E4" s="34" t="s">
        <v>39</v>
      </c>
      <c r="F4" s="34" t="s">
        <v>40</v>
      </c>
      <c r="G4" s="34" t="s">
        <v>41</v>
      </c>
      <c r="H4" s="249"/>
      <c r="I4" s="251"/>
    </row>
    <row r="5" spans="1:10" ht="32.25" customHeight="1">
      <c r="A5" s="14" t="s">
        <v>303</v>
      </c>
      <c r="B5" s="73">
        <v>31304</v>
      </c>
      <c r="C5" s="73">
        <v>8206</v>
      </c>
      <c r="D5" s="73">
        <v>1010</v>
      </c>
      <c r="E5" s="73">
        <v>2</v>
      </c>
      <c r="F5" s="73">
        <v>9051</v>
      </c>
      <c r="G5" s="73">
        <v>7355</v>
      </c>
      <c r="H5" s="73">
        <v>4283</v>
      </c>
      <c r="I5" s="74">
        <v>1397</v>
      </c>
      <c r="J5" s="36"/>
    </row>
    <row r="6" spans="1:10" ht="32.25" customHeight="1">
      <c r="A6" s="14">
        <v>13</v>
      </c>
      <c r="B6" s="73">
        <v>31793</v>
      </c>
      <c r="C6" s="73">
        <v>7963</v>
      </c>
      <c r="D6" s="73">
        <v>1056</v>
      </c>
      <c r="E6" s="73">
        <v>2</v>
      </c>
      <c r="F6" s="73">
        <v>8946</v>
      </c>
      <c r="G6" s="73">
        <v>8216</v>
      </c>
      <c r="H6" s="73">
        <v>4189</v>
      </c>
      <c r="I6" s="74">
        <v>1421</v>
      </c>
      <c r="J6" s="36"/>
    </row>
    <row r="7" spans="1:10" ht="32.25" customHeight="1">
      <c r="A7" s="14">
        <v>14</v>
      </c>
      <c r="B7" s="73">
        <v>32178</v>
      </c>
      <c r="C7" s="73">
        <v>7680</v>
      </c>
      <c r="D7" s="73">
        <v>1052</v>
      </c>
      <c r="E7" s="73">
        <v>2</v>
      </c>
      <c r="F7" s="73">
        <v>8846</v>
      </c>
      <c r="G7" s="73">
        <v>9080</v>
      </c>
      <c r="H7" s="73">
        <v>4095</v>
      </c>
      <c r="I7" s="74">
        <v>1423</v>
      </c>
      <c r="J7" s="36"/>
    </row>
    <row r="8" spans="1:10" ht="32.25" customHeight="1">
      <c r="A8" s="14">
        <v>15</v>
      </c>
      <c r="B8" s="80">
        <v>32566</v>
      </c>
      <c r="C8" s="80">
        <v>7388</v>
      </c>
      <c r="D8" s="80">
        <v>1120</v>
      </c>
      <c r="E8" s="80">
        <v>2</v>
      </c>
      <c r="F8" s="80">
        <v>8741</v>
      </c>
      <c r="G8" s="80">
        <v>9876</v>
      </c>
      <c r="H8" s="80">
        <v>4001</v>
      </c>
      <c r="I8" s="92">
        <v>1438</v>
      </c>
      <c r="J8" s="36"/>
    </row>
    <row r="9" spans="1:10" s="7" customFormat="1" ht="32.25" customHeight="1">
      <c r="A9" s="13">
        <v>16</v>
      </c>
      <c r="B9" s="159">
        <v>33161</v>
      </c>
      <c r="C9" s="159">
        <v>7198</v>
      </c>
      <c r="D9" s="159">
        <v>1164</v>
      </c>
      <c r="E9" s="159">
        <v>2</v>
      </c>
      <c r="F9" s="159">
        <v>8726</v>
      </c>
      <c r="G9" s="159">
        <v>10719</v>
      </c>
      <c r="H9" s="159">
        <v>3883</v>
      </c>
      <c r="I9" s="160">
        <v>1469</v>
      </c>
      <c r="J9" s="36"/>
    </row>
    <row r="10" spans="1:2" ht="27" customHeight="1">
      <c r="A10" s="252" t="s">
        <v>42</v>
      </c>
      <c r="B10" s="252"/>
    </row>
    <row r="11" ht="12">
      <c r="A11" s="2" t="s">
        <v>43</v>
      </c>
    </row>
  </sheetData>
  <mergeCells count="8">
    <mergeCell ref="A1:I1"/>
    <mergeCell ref="H3:H4"/>
    <mergeCell ref="I3:I4"/>
    <mergeCell ref="A10:B10"/>
    <mergeCell ref="A3:A4"/>
    <mergeCell ref="C3:C4"/>
    <mergeCell ref="B3:B4"/>
    <mergeCell ref="D3:G3"/>
  </mergeCells>
  <printOptions/>
  <pageMargins left="0.75" right="0.78" top="0.8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1" sqref="A1:M1"/>
    </sheetView>
  </sheetViews>
  <sheetFormatPr defaultColWidth="9.00390625" defaultRowHeight="13.5"/>
  <cols>
    <col min="1" max="2" width="2.875" style="1" bestFit="1" customWidth="1"/>
    <col min="3" max="3" width="3.75390625" style="1" bestFit="1" customWidth="1"/>
    <col min="4" max="4" width="13.375" style="1" customWidth="1"/>
    <col min="5" max="5" width="11.75390625" style="1" customWidth="1"/>
    <col min="6" max="6" width="8.75390625" style="1" customWidth="1"/>
    <col min="7" max="7" width="4.50390625" style="1" bestFit="1" customWidth="1"/>
    <col min="8" max="8" width="3.00390625" style="1" bestFit="1" customWidth="1"/>
    <col min="9" max="9" width="5.75390625" style="1" bestFit="1" customWidth="1"/>
    <col min="10" max="11" width="7.375" style="1" bestFit="1" customWidth="1"/>
    <col min="12" max="12" width="7.875" style="1" customWidth="1"/>
    <col min="13" max="13" width="8.00390625" style="1" bestFit="1" customWidth="1"/>
    <col min="14" max="16384" width="9.00390625" style="1" customWidth="1"/>
  </cols>
  <sheetData>
    <row r="1" spans="1:13" s="9" customFormat="1" ht="21" customHeight="1">
      <c r="A1" s="247" t="s">
        <v>366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2:13" s="2" customFormat="1" ht="21" customHeight="1">
      <c r="L2" s="32"/>
      <c r="M2" s="32" t="s">
        <v>310</v>
      </c>
    </row>
    <row r="3" spans="1:13" s="2" customFormat="1" ht="12.75" customHeight="1">
      <c r="A3" s="289" t="s">
        <v>137</v>
      </c>
      <c r="B3" s="290"/>
      <c r="C3" s="290"/>
      <c r="D3" s="290" t="s">
        <v>138</v>
      </c>
      <c r="E3" s="290" t="s">
        <v>139</v>
      </c>
      <c r="F3" s="290"/>
      <c r="G3" s="290"/>
      <c r="H3" s="290"/>
      <c r="I3" s="290"/>
      <c r="J3" s="290"/>
      <c r="K3" s="290"/>
      <c r="L3" s="290" t="s">
        <v>140</v>
      </c>
      <c r="M3" s="291"/>
    </row>
    <row r="4" spans="1:13" s="2" customFormat="1" ht="24">
      <c r="A4" s="63" t="s">
        <v>141</v>
      </c>
      <c r="B4" s="64" t="s">
        <v>142</v>
      </c>
      <c r="C4" s="64" t="s">
        <v>137</v>
      </c>
      <c r="D4" s="290"/>
      <c r="E4" s="62" t="s">
        <v>143</v>
      </c>
      <c r="F4" s="62" t="s">
        <v>144</v>
      </c>
      <c r="G4" s="31" t="s">
        <v>145</v>
      </c>
      <c r="H4" s="292" t="s">
        <v>146</v>
      </c>
      <c r="I4" s="292"/>
      <c r="J4" s="31" t="s">
        <v>147</v>
      </c>
      <c r="K4" s="31" t="s">
        <v>148</v>
      </c>
      <c r="L4" s="31" t="s">
        <v>149</v>
      </c>
      <c r="M4" s="55" t="s">
        <v>150</v>
      </c>
    </row>
    <row r="5" spans="1:13" s="2" customFormat="1" ht="15.75" customHeight="1">
      <c r="A5" s="84">
        <v>3</v>
      </c>
      <c r="B5" s="85">
        <v>3</v>
      </c>
      <c r="C5" s="86">
        <v>1</v>
      </c>
      <c r="D5" s="87" t="s">
        <v>151</v>
      </c>
      <c r="E5" s="185" t="s">
        <v>152</v>
      </c>
      <c r="F5" s="185" t="s">
        <v>153</v>
      </c>
      <c r="G5" s="186">
        <v>26.5</v>
      </c>
      <c r="H5" s="187" t="s">
        <v>154</v>
      </c>
      <c r="I5" s="188">
        <v>1640</v>
      </c>
      <c r="J5" s="88">
        <v>1640</v>
      </c>
      <c r="K5" s="88">
        <v>1640</v>
      </c>
      <c r="L5" s="189">
        <v>11788</v>
      </c>
      <c r="M5" s="190">
        <v>36910</v>
      </c>
    </row>
    <row r="6" spans="1:13" s="2" customFormat="1" ht="15.75" customHeight="1">
      <c r="A6" s="84">
        <v>3</v>
      </c>
      <c r="B6" s="85">
        <v>3</v>
      </c>
      <c r="C6" s="86">
        <v>201</v>
      </c>
      <c r="D6" s="87" t="s">
        <v>155</v>
      </c>
      <c r="E6" s="185" t="s">
        <v>156</v>
      </c>
      <c r="F6" s="185" t="s">
        <v>157</v>
      </c>
      <c r="G6" s="186">
        <v>25</v>
      </c>
      <c r="H6" s="191" t="s">
        <v>154</v>
      </c>
      <c r="I6" s="192">
        <v>2460</v>
      </c>
      <c r="J6" s="88">
        <v>470</v>
      </c>
      <c r="K6" s="88">
        <v>470</v>
      </c>
      <c r="L6" s="189">
        <v>27383</v>
      </c>
      <c r="M6" s="190">
        <v>36910</v>
      </c>
    </row>
    <row r="7" spans="1:13" s="2" customFormat="1" ht="15.75" customHeight="1">
      <c r="A7" s="84">
        <v>3</v>
      </c>
      <c r="B7" s="85">
        <v>4</v>
      </c>
      <c r="C7" s="86">
        <v>2</v>
      </c>
      <c r="D7" s="87" t="s">
        <v>158</v>
      </c>
      <c r="E7" s="185" t="s">
        <v>159</v>
      </c>
      <c r="F7" s="185" t="s">
        <v>153</v>
      </c>
      <c r="G7" s="186">
        <v>20</v>
      </c>
      <c r="H7" s="191" t="s">
        <v>154</v>
      </c>
      <c r="I7" s="192">
        <v>10920</v>
      </c>
      <c r="J7" s="88">
        <v>9920</v>
      </c>
      <c r="K7" s="88">
        <v>9920</v>
      </c>
      <c r="L7" s="189">
        <v>23959</v>
      </c>
      <c r="M7" s="190">
        <v>36910</v>
      </c>
    </row>
    <row r="8" spans="1:13" s="2" customFormat="1" ht="15.75" customHeight="1">
      <c r="A8" s="84">
        <v>3</v>
      </c>
      <c r="B8" s="85">
        <v>4</v>
      </c>
      <c r="C8" s="86">
        <v>201</v>
      </c>
      <c r="D8" s="87" t="s">
        <v>160</v>
      </c>
      <c r="E8" s="185" t="s">
        <v>161</v>
      </c>
      <c r="F8" s="185" t="s">
        <v>162</v>
      </c>
      <c r="G8" s="186">
        <v>20</v>
      </c>
      <c r="H8" s="191" t="s">
        <v>154</v>
      </c>
      <c r="I8" s="192">
        <v>5200</v>
      </c>
      <c r="J8" s="88">
        <v>0</v>
      </c>
      <c r="K8" s="88">
        <v>0</v>
      </c>
      <c r="L8" s="189">
        <v>23959</v>
      </c>
      <c r="M8" s="190">
        <v>36910</v>
      </c>
    </row>
    <row r="9" spans="1:13" s="2" customFormat="1" ht="15.75" customHeight="1">
      <c r="A9" s="84">
        <v>3</v>
      </c>
      <c r="B9" s="85">
        <v>4</v>
      </c>
      <c r="C9" s="86">
        <v>202</v>
      </c>
      <c r="D9" s="87" t="s">
        <v>163</v>
      </c>
      <c r="E9" s="185" t="s">
        <v>164</v>
      </c>
      <c r="F9" s="185" t="s">
        <v>165</v>
      </c>
      <c r="G9" s="186">
        <v>20</v>
      </c>
      <c r="H9" s="191" t="s">
        <v>154</v>
      </c>
      <c r="I9" s="192">
        <v>8010</v>
      </c>
      <c r="J9" s="88">
        <v>2620</v>
      </c>
      <c r="K9" s="88">
        <v>2620</v>
      </c>
      <c r="L9" s="189">
        <v>13997</v>
      </c>
      <c r="M9" s="190">
        <v>36910</v>
      </c>
    </row>
    <row r="10" spans="1:13" s="2" customFormat="1" ht="15.75" customHeight="1">
      <c r="A10" s="84">
        <v>3</v>
      </c>
      <c r="B10" s="85">
        <v>4</v>
      </c>
      <c r="C10" s="86">
        <v>203</v>
      </c>
      <c r="D10" s="87" t="s">
        <v>120</v>
      </c>
      <c r="E10" s="185" t="s">
        <v>166</v>
      </c>
      <c r="F10" s="185" t="s">
        <v>162</v>
      </c>
      <c r="G10" s="186">
        <v>16</v>
      </c>
      <c r="H10" s="191" t="s">
        <v>154</v>
      </c>
      <c r="I10" s="192">
        <v>10570</v>
      </c>
      <c r="J10" s="88">
        <v>6470</v>
      </c>
      <c r="K10" s="88">
        <v>6470</v>
      </c>
      <c r="L10" s="189">
        <v>23959</v>
      </c>
      <c r="M10" s="190">
        <v>36910</v>
      </c>
    </row>
    <row r="11" spans="1:13" s="2" customFormat="1" ht="15.75" customHeight="1">
      <c r="A11" s="84">
        <v>3</v>
      </c>
      <c r="B11" s="85">
        <v>4</v>
      </c>
      <c r="C11" s="86">
        <v>204</v>
      </c>
      <c r="D11" s="87" t="s">
        <v>167</v>
      </c>
      <c r="E11" s="185" t="s">
        <v>168</v>
      </c>
      <c r="F11" s="193" t="s">
        <v>169</v>
      </c>
      <c r="G11" s="186">
        <v>16</v>
      </c>
      <c r="H11" s="191" t="s">
        <v>154</v>
      </c>
      <c r="I11" s="192">
        <v>2600</v>
      </c>
      <c r="J11" s="88">
        <v>0</v>
      </c>
      <c r="K11" s="88">
        <v>0</v>
      </c>
      <c r="L11" s="189">
        <v>13997</v>
      </c>
      <c r="M11" s="190">
        <v>36910</v>
      </c>
    </row>
    <row r="12" spans="1:13" s="2" customFormat="1" ht="15.75" customHeight="1">
      <c r="A12" s="84">
        <v>3</v>
      </c>
      <c r="B12" s="85">
        <v>4</v>
      </c>
      <c r="C12" s="86">
        <v>205</v>
      </c>
      <c r="D12" s="87" t="s">
        <v>170</v>
      </c>
      <c r="E12" s="185" t="s">
        <v>171</v>
      </c>
      <c r="F12" s="185" t="s">
        <v>172</v>
      </c>
      <c r="G12" s="186">
        <v>16</v>
      </c>
      <c r="H12" s="191" t="s">
        <v>154</v>
      </c>
      <c r="I12" s="192">
        <v>1930</v>
      </c>
      <c r="J12" s="88">
        <v>650</v>
      </c>
      <c r="K12" s="88">
        <v>650</v>
      </c>
      <c r="L12" s="189">
        <v>13997</v>
      </c>
      <c r="M12" s="190">
        <v>36910</v>
      </c>
    </row>
    <row r="13" spans="1:13" s="2" customFormat="1" ht="15.75" customHeight="1">
      <c r="A13" s="84">
        <v>3</v>
      </c>
      <c r="B13" s="85">
        <v>4</v>
      </c>
      <c r="C13" s="86">
        <v>206</v>
      </c>
      <c r="D13" s="87" t="s">
        <v>173</v>
      </c>
      <c r="E13" s="185" t="s">
        <v>161</v>
      </c>
      <c r="F13" s="185" t="s">
        <v>172</v>
      </c>
      <c r="G13" s="186">
        <v>16</v>
      </c>
      <c r="H13" s="191" t="s">
        <v>154</v>
      </c>
      <c r="I13" s="192">
        <v>4100</v>
      </c>
      <c r="J13" s="88">
        <v>2490</v>
      </c>
      <c r="K13" s="88">
        <v>2490</v>
      </c>
      <c r="L13" s="189">
        <v>13997</v>
      </c>
      <c r="M13" s="190">
        <v>36910</v>
      </c>
    </row>
    <row r="14" spans="1:13" s="2" customFormat="1" ht="15.75" customHeight="1">
      <c r="A14" s="84">
        <v>3</v>
      </c>
      <c r="B14" s="85">
        <v>4</v>
      </c>
      <c r="C14" s="86">
        <v>207</v>
      </c>
      <c r="D14" s="87" t="s">
        <v>174</v>
      </c>
      <c r="E14" s="185" t="s">
        <v>175</v>
      </c>
      <c r="F14" s="185" t="s">
        <v>175</v>
      </c>
      <c r="G14" s="186">
        <v>16</v>
      </c>
      <c r="H14" s="191" t="s">
        <v>154</v>
      </c>
      <c r="I14" s="192">
        <v>110</v>
      </c>
      <c r="J14" s="88">
        <v>0</v>
      </c>
      <c r="K14" s="88">
        <v>0</v>
      </c>
      <c r="L14" s="189">
        <v>23959</v>
      </c>
      <c r="M14" s="190">
        <v>36910</v>
      </c>
    </row>
    <row r="15" spans="1:13" s="2" customFormat="1" ht="15.75" customHeight="1">
      <c r="A15" s="84">
        <v>3</v>
      </c>
      <c r="B15" s="85">
        <v>4</v>
      </c>
      <c r="C15" s="86">
        <v>208</v>
      </c>
      <c r="D15" s="87" t="s">
        <v>176</v>
      </c>
      <c r="E15" s="185" t="s">
        <v>153</v>
      </c>
      <c r="F15" s="185" t="s">
        <v>172</v>
      </c>
      <c r="G15" s="186">
        <v>16</v>
      </c>
      <c r="H15" s="191" t="s">
        <v>154</v>
      </c>
      <c r="I15" s="192">
        <v>1620</v>
      </c>
      <c r="J15" s="88">
        <v>0</v>
      </c>
      <c r="K15" s="88">
        <v>0</v>
      </c>
      <c r="L15" s="189">
        <v>23959</v>
      </c>
      <c r="M15" s="190">
        <v>36910</v>
      </c>
    </row>
    <row r="16" spans="1:13" s="2" customFormat="1" ht="15.75" customHeight="1">
      <c r="A16" s="84">
        <v>3</v>
      </c>
      <c r="B16" s="85">
        <v>4</v>
      </c>
      <c r="C16" s="86">
        <v>209</v>
      </c>
      <c r="D16" s="87" t="s">
        <v>177</v>
      </c>
      <c r="E16" s="185" t="s">
        <v>152</v>
      </c>
      <c r="F16" s="185" t="s">
        <v>157</v>
      </c>
      <c r="G16" s="186">
        <v>20</v>
      </c>
      <c r="H16" s="191" t="s">
        <v>154</v>
      </c>
      <c r="I16" s="192">
        <v>2600</v>
      </c>
      <c r="J16" s="88">
        <v>2600</v>
      </c>
      <c r="K16" s="88">
        <v>2600</v>
      </c>
      <c r="L16" s="189">
        <v>27383</v>
      </c>
      <c r="M16" s="190">
        <v>36910</v>
      </c>
    </row>
    <row r="17" spans="1:13" s="2" customFormat="1" ht="15.75" customHeight="1">
      <c r="A17" s="84">
        <v>3</v>
      </c>
      <c r="B17" s="85">
        <v>4</v>
      </c>
      <c r="C17" s="86">
        <v>210</v>
      </c>
      <c r="D17" s="87" t="s">
        <v>178</v>
      </c>
      <c r="E17" s="185" t="s">
        <v>166</v>
      </c>
      <c r="F17" s="185" t="s">
        <v>166</v>
      </c>
      <c r="G17" s="186">
        <v>16</v>
      </c>
      <c r="H17" s="191" t="s">
        <v>154</v>
      </c>
      <c r="I17" s="192">
        <v>1140</v>
      </c>
      <c r="J17" s="88">
        <v>900</v>
      </c>
      <c r="K17" s="88">
        <v>900</v>
      </c>
      <c r="L17" s="189">
        <v>23959</v>
      </c>
      <c r="M17" s="190">
        <v>36910</v>
      </c>
    </row>
    <row r="18" spans="1:13" s="2" customFormat="1" ht="15.75" customHeight="1">
      <c r="A18" s="84">
        <v>3</v>
      </c>
      <c r="B18" s="85">
        <v>4</v>
      </c>
      <c r="C18" s="86">
        <v>211</v>
      </c>
      <c r="D18" s="87" t="s">
        <v>179</v>
      </c>
      <c r="E18" s="193" t="s">
        <v>180</v>
      </c>
      <c r="F18" s="185" t="s">
        <v>181</v>
      </c>
      <c r="G18" s="186">
        <v>16</v>
      </c>
      <c r="H18" s="191" t="s">
        <v>154</v>
      </c>
      <c r="I18" s="192">
        <v>1040</v>
      </c>
      <c r="J18" s="88">
        <v>0</v>
      </c>
      <c r="K18" s="88">
        <v>0</v>
      </c>
      <c r="L18" s="189">
        <v>23959</v>
      </c>
      <c r="M18" s="190">
        <v>36910</v>
      </c>
    </row>
    <row r="19" spans="1:13" s="2" customFormat="1" ht="15.75" customHeight="1">
      <c r="A19" s="84">
        <v>3</v>
      </c>
      <c r="B19" s="85">
        <v>4</v>
      </c>
      <c r="C19" s="86">
        <v>212</v>
      </c>
      <c r="D19" s="87" t="s">
        <v>182</v>
      </c>
      <c r="E19" s="185" t="s">
        <v>171</v>
      </c>
      <c r="F19" s="185" t="s">
        <v>183</v>
      </c>
      <c r="G19" s="186">
        <v>20</v>
      </c>
      <c r="H19" s="191" t="s">
        <v>154</v>
      </c>
      <c r="I19" s="192">
        <v>670</v>
      </c>
      <c r="J19" s="88">
        <v>0</v>
      </c>
      <c r="K19" s="88">
        <v>0</v>
      </c>
      <c r="L19" s="189">
        <v>26359</v>
      </c>
      <c r="M19" s="190">
        <v>37705</v>
      </c>
    </row>
    <row r="20" spans="1:13" s="2" customFormat="1" ht="15.75" customHeight="1">
      <c r="A20" s="84">
        <v>3</v>
      </c>
      <c r="B20" s="85">
        <v>5</v>
      </c>
      <c r="C20" s="86">
        <v>201</v>
      </c>
      <c r="D20" s="87" t="s">
        <v>184</v>
      </c>
      <c r="E20" s="185" t="s">
        <v>185</v>
      </c>
      <c r="F20" s="185" t="s">
        <v>175</v>
      </c>
      <c r="G20" s="186">
        <v>15</v>
      </c>
      <c r="H20" s="191" t="s">
        <v>154</v>
      </c>
      <c r="I20" s="192">
        <v>1920</v>
      </c>
      <c r="J20" s="88">
        <v>1700</v>
      </c>
      <c r="K20" s="88">
        <v>1700</v>
      </c>
      <c r="L20" s="189">
        <v>13997</v>
      </c>
      <c r="M20" s="190">
        <v>36910</v>
      </c>
    </row>
    <row r="21" spans="1:13" s="2" customFormat="1" ht="15.75" customHeight="1">
      <c r="A21" s="84">
        <v>3</v>
      </c>
      <c r="B21" s="85">
        <v>5</v>
      </c>
      <c r="C21" s="86">
        <v>202</v>
      </c>
      <c r="D21" s="87" t="s">
        <v>186</v>
      </c>
      <c r="E21" s="185" t="s">
        <v>161</v>
      </c>
      <c r="F21" s="185" t="s">
        <v>187</v>
      </c>
      <c r="G21" s="186">
        <v>15</v>
      </c>
      <c r="H21" s="191" t="s">
        <v>154</v>
      </c>
      <c r="I21" s="192">
        <v>8570</v>
      </c>
      <c r="J21" s="88">
        <v>3370</v>
      </c>
      <c r="K21" s="88">
        <v>3370</v>
      </c>
      <c r="L21" s="189">
        <v>13997</v>
      </c>
      <c r="M21" s="190">
        <v>36910</v>
      </c>
    </row>
    <row r="22" spans="1:13" s="2" customFormat="1" ht="15.75" customHeight="1">
      <c r="A22" s="84">
        <v>3</v>
      </c>
      <c r="B22" s="85">
        <v>5</v>
      </c>
      <c r="C22" s="86">
        <v>203</v>
      </c>
      <c r="D22" s="87" t="s">
        <v>188</v>
      </c>
      <c r="E22" s="185" t="s">
        <v>189</v>
      </c>
      <c r="F22" s="185" t="s">
        <v>162</v>
      </c>
      <c r="G22" s="186">
        <v>15</v>
      </c>
      <c r="H22" s="191" t="s">
        <v>154</v>
      </c>
      <c r="I22" s="192">
        <v>3490</v>
      </c>
      <c r="J22" s="88">
        <v>3490</v>
      </c>
      <c r="K22" s="88">
        <v>3490</v>
      </c>
      <c r="L22" s="189">
        <v>13997</v>
      </c>
      <c r="M22" s="190">
        <v>36910</v>
      </c>
    </row>
    <row r="23" spans="1:13" s="2" customFormat="1" ht="15.75" customHeight="1">
      <c r="A23" s="84">
        <v>3</v>
      </c>
      <c r="B23" s="85">
        <v>5</v>
      </c>
      <c r="C23" s="86">
        <v>204</v>
      </c>
      <c r="D23" s="87" t="s">
        <v>190</v>
      </c>
      <c r="E23" s="185" t="s">
        <v>166</v>
      </c>
      <c r="F23" s="185" t="s">
        <v>159</v>
      </c>
      <c r="G23" s="186">
        <v>12</v>
      </c>
      <c r="H23" s="191" t="s">
        <v>154</v>
      </c>
      <c r="I23" s="192">
        <v>2580</v>
      </c>
      <c r="J23" s="88">
        <v>240</v>
      </c>
      <c r="K23" s="88">
        <v>240</v>
      </c>
      <c r="L23" s="189">
        <v>13997</v>
      </c>
      <c r="M23" s="190">
        <v>37333</v>
      </c>
    </row>
    <row r="24" spans="1:13" s="2" customFormat="1" ht="15.75" customHeight="1">
      <c r="A24" s="84">
        <v>3</v>
      </c>
      <c r="B24" s="85">
        <v>5</v>
      </c>
      <c r="C24" s="86">
        <v>205</v>
      </c>
      <c r="D24" s="87" t="s">
        <v>191</v>
      </c>
      <c r="E24" s="185" t="s">
        <v>192</v>
      </c>
      <c r="F24" s="185" t="s">
        <v>162</v>
      </c>
      <c r="G24" s="186">
        <v>12</v>
      </c>
      <c r="H24" s="191" t="s">
        <v>154</v>
      </c>
      <c r="I24" s="192">
        <v>2810</v>
      </c>
      <c r="J24" s="88">
        <v>560</v>
      </c>
      <c r="K24" s="88">
        <v>560</v>
      </c>
      <c r="L24" s="189">
        <v>13997</v>
      </c>
      <c r="M24" s="190">
        <v>36910</v>
      </c>
    </row>
    <row r="25" spans="1:13" s="2" customFormat="1" ht="15.75" customHeight="1">
      <c r="A25" s="84">
        <v>3</v>
      </c>
      <c r="B25" s="85">
        <v>5</v>
      </c>
      <c r="C25" s="86">
        <v>206</v>
      </c>
      <c r="D25" s="87" t="s">
        <v>193</v>
      </c>
      <c r="E25" s="185" t="s">
        <v>152</v>
      </c>
      <c r="F25" s="185" t="s">
        <v>152</v>
      </c>
      <c r="G25" s="186">
        <v>12</v>
      </c>
      <c r="H25" s="191" t="s">
        <v>154</v>
      </c>
      <c r="I25" s="192">
        <v>2050</v>
      </c>
      <c r="J25" s="88">
        <v>2050</v>
      </c>
      <c r="K25" s="88">
        <v>2050</v>
      </c>
      <c r="L25" s="189">
        <v>27383</v>
      </c>
      <c r="M25" s="190">
        <v>36910</v>
      </c>
    </row>
    <row r="26" spans="1:13" s="2" customFormat="1" ht="15.75" customHeight="1">
      <c r="A26" s="84">
        <v>3</v>
      </c>
      <c r="B26" s="85">
        <v>5</v>
      </c>
      <c r="C26" s="86">
        <v>207</v>
      </c>
      <c r="D26" s="87" t="s">
        <v>194</v>
      </c>
      <c r="E26" s="185" t="s">
        <v>195</v>
      </c>
      <c r="F26" s="185" t="s">
        <v>196</v>
      </c>
      <c r="G26" s="186">
        <v>15</v>
      </c>
      <c r="H26" s="191" t="s">
        <v>154</v>
      </c>
      <c r="I26" s="192">
        <v>710</v>
      </c>
      <c r="J26" s="88">
        <v>0</v>
      </c>
      <c r="K26" s="88">
        <v>0</v>
      </c>
      <c r="L26" s="189">
        <v>35094</v>
      </c>
      <c r="M26" s="190">
        <v>36910</v>
      </c>
    </row>
    <row r="27" spans="1:13" s="2" customFormat="1" ht="15.75" customHeight="1">
      <c r="A27" s="84">
        <v>3</v>
      </c>
      <c r="B27" s="85">
        <v>5</v>
      </c>
      <c r="C27" s="86">
        <v>208</v>
      </c>
      <c r="D27" s="87" t="s">
        <v>197</v>
      </c>
      <c r="E27" s="185" t="s">
        <v>172</v>
      </c>
      <c r="F27" s="185" t="s">
        <v>172</v>
      </c>
      <c r="G27" s="186">
        <v>12</v>
      </c>
      <c r="H27" s="191" t="s">
        <v>154</v>
      </c>
      <c r="I27" s="192">
        <v>310</v>
      </c>
      <c r="J27" s="88">
        <v>0</v>
      </c>
      <c r="K27" s="88">
        <v>0</v>
      </c>
      <c r="L27" s="189">
        <v>35160</v>
      </c>
      <c r="M27" s="190">
        <v>36910</v>
      </c>
    </row>
    <row r="28" spans="1:13" s="2" customFormat="1" ht="15.75" customHeight="1">
      <c r="A28" s="84">
        <v>7</v>
      </c>
      <c r="B28" s="85">
        <v>6</v>
      </c>
      <c r="C28" s="86">
        <v>201</v>
      </c>
      <c r="D28" s="87" t="s">
        <v>198</v>
      </c>
      <c r="E28" s="185" t="s">
        <v>192</v>
      </c>
      <c r="F28" s="185" t="s">
        <v>199</v>
      </c>
      <c r="G28" s="186">
        <v>8</v>
      </c>
      <c r="H28" s="191" t="s">
        <v>154</v>
      </c>
      <c r="I28" s="192">
        <v>1980</v>
      </c>
      <c r="J28" s="88">
        <v>1400</v>
      </c>
      <c r="K28" s="88">
        <v>1400</v>
      </c>
      <c r="L28" s="189">
        <v>15112</v>
      </c>
      <c r="M28" s="190">
        <v>36910</v>
      </c>
    </row>
    <row r="29" spans="1:13" s="2" customFormat="1" ht="15.75" customHeight="1">
      <c r="A29" s="84">
        <v>8</v>
      </c>
      <c r="B29" s="85">
        <v>6</v>
      </c>
      <c r="C29" s="86">
        <v>201</v>
      </c>
      <c r="D29" s="87" t="s">
        <v>200</v>
      </c>
      <c r="E29" s="185" t="s">
        <v>172</v>
      </c>
      <c r="F29" s="185" t="s">
        <v>172</v>
      </c>
      <c r="G29" s="186">
        <v>8</v>
      </c>
      <c r="H29" s="191" t="s">
        <v>154</v>
      </c>
      <c r="I29" s="192">
        <v>980</v>
      </c>
      <c r="J29" s="88">
        <v>980</v>
      </c>
      <c r="K29" s="88">
        <v>980</v>
      </c>
      <c r="L29" s="189">
        <v>32542</v>
      </c>
      <c r="M29" s="194" t="s">
        <v>367</v>
      </c>
    </row>
    <row r="30" spans="1:13" s="2" customFormat="1" ht="15.75" customHeight="1">
      <c r="A30" s="84">
        <v>8</v>
      </c>
      <c r="B30" s="85">
        <v>6</v>
      </c>
      <c r="C30" s="86">
        <v>202</v>
      </c>
      <c r="D30" s="87" t="s">
        <v>201</v>
      </c>
      <c r="E30" s="185" t="s">
        <v>195</v>
      </c>
      <c r="F30" s="185" t="s">
        <v>196</v>
      </c>
      <c r="G30" s="186">
        <v>8</v>
      </c>
      <c r="H30" s="191" t="s">
        <v>154</v>
      </c>
      <c r="I30" s="192">
        <v>540</v>
      </c>
      <c r="J30" s="88">
        <v>0</v>
      </c>
      <c r="K30" s="88">
        <v>0</v>
      </c>
      <c r="L30" s="189">
        <v>37060</v>
      </c>
      <c r="M30" s="194" t="s">
        <v>367</v>
      </c>
    </row>
    <row r="31" spans="1:13" s="2" customFormat="1" ht="15.75" customHeight="1">
      <c r="A31" s="89"/>
      <c r="B31" s="90"/>
      <c r="C31" s="90"/>
      <c r="D31" s="91" t="s">
        <v>202</v>
      </c>
      <c r="E31" s="90"/>
      <c r="F31" s="90"/>
      <c r="G31" s="195"/>
      <c r="H31" s="196" t="s">
        <v>154</v>
      </c>
      <c r="I31" s="197">
        <f>SUM(I5:I30)</f>
        <v>80550</v>
      </c>
      <c r="J31" s="180">
        <v>41550</v>
      </c>
      <c r="K31" s="180">
        <v>41550</v>
      </c>
      <c r="L31" s="198"/>
      <c r="M31" s="199"/>
    </row>
    <row r="32" spans="1:10" s="2" customFormat="1" ht="15.75" customHeight="1">
      <c r="A32" s="25" t="s">
        <v>203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s="2" customFormat="1" ht="15.75" customHeight="1">
      <c r="A33" s="2" t="s">
        <v>204</v>
      </c>
      <c r="B33" s="66"/>
      <c r="C33" s="66"/>
      <c r="D33" s="66"/>
      <c r="E33" s="66"/>
      <c r="F33" s="66"/>
      <c r="G33" s="66"/>
      <c r="H33" s="66"/>
      <c r="I33" s="66"/>
      <c r="J33" s="66"/>
    </row>
  </sheetData>
  <mergeCells count="6">
    <mergeCell ref="A1:M1"/>
    <mergeCell ref="A3:C3"/>
    <mergeCell ref="D3:D4"/>
    <mergeCell ref="L3:M3"/>
    <mergeCell ref="H4:I4"/>
    <mergeCell ref="E3:K3"/>
  </mergeCells>
  <printOptions/>
  <pageMargins left="0.79" right="0.74" top="0.77" bottom="0.99" header="0.512" footer="0.51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I1"/>
    </sheetView>
  </sheetViews>
  <sheetFormatPr defaultColWidth="9.00390625" defaultRowHeight="13.5"/>
  <cols>
    <col min="1" max="1" width="12.875" style="1" customWidth="1"/>
    <col min="2" max="2" width="28.50390625" style="1" customWidth="1"/>
    <col min="3" max="3" width="45.375" style="1" customWidth="1"/>
    <col min="4" max="7" width="21.50390625" style="1" customWidth="1"/>
    <col min="8" max="16384" width="9.00390625" style="1" customWidth="1"/>
  </cols>
  <sheetData>
    <row r="1" spans="1:7" s="9" customFormat="1" ht="21" customHeight="1">
      <c r="A1" s="295" t="s">
        <v>237</v>
      </c>
      <c r="B1" s="295"/>
      <c r="C1" s="295"/>
      <c r="D1" s="94" t="s">
        <v>372</v>
      </c>
      <c r="E1" s="94"/>
      <c r="F1" s="94"/>
      <c r="G1" s="94"/>
    </row>
    <row r="2" spans="1:7" s="2" customFormat="1" ht="21" customHeight="1">
      <c r="A2" s="67"/>
      <c r="B2" s="67"/>
      <c r="C2" s="67"/>
      <c r="D2" s="67"/>
      <c r="E2" s="44"/>
      <c r="F2" s="44"/>
      <c r="G2" s="68" t="s">
        <v>373</v>
      </c>
    </row>
    <row r="3" spans="1:7" s="146" customFormat="1" ht="18" customHeight="1">
      <c r="A3" s="4" t="s">
        <v>51</v>
      </c>
      <c r="B3" s="232" t="s">
        <v>52</v>
      </c>
      <c r="C3" s="233"/>
      <c r="D3" s="4" t="s">
        <v>53</v>
      </c>
      <c r="E3" s="5" t="s">
        <v>54</v>
      </c>
      <c r="F3" s="113" t="s">
        <v>55</v>
      </c>
      <c r="G3" s="6" t="s">
        <v>264</v>
      </c>
    </row>
    <row r="4" spans="1:7" ht="18" customHeight="1">
      <c r="A4" s="147" t="s">
        <v>287</v>
      </c>
      <c r="B4" s="148" t="s">
        <v>284</v>
      </c>
      <c r="C4" s="149" t="s">
        <v>56</v>
      </c>
      <c r="D4" s="164">
        <v>21</v>
      </c>
      <c r="E4" s="80">
        <v>53</v>
      </c>
      <c r="F4" s="80">
        <v>129</v>
      </c>
      <c r="G4" s="92">
        <v>6801</v>
      </c>
    </row>
    <row r="5" spans="1:7" ht="18" customHeight="1">
      <c r="A5" s="147" t="s">
        <v>288</v>
      </c>
      <c r="B5" s="148" t="s">
        <v>289</v>
      </c>
      <c r="C5" s="149" t="s">
        <v>265</v>
      </c>
      <c r="D5" s="164">
        <v>37</v>
      </c>
      <c r="E5" s="80">
        <v>96</v>
      </c>
      <c r="F5" s="80">
        <v>31</v>
      </c>
      <c r="G5" s="92">
        <v>2799</v>
      </c>
    </row>
    <row r="6" spans="1:7" ht="18" customHeight="1">
      <c r="A6" s="150" t="s">
        <v>290</v>
      </c>
      <c r="B6" s="148" t="s">
        <v>283</v>
      </c>
      <c r="C6" s="149" t="s">
        <v>275</v>
      </c>
      <c r="D6" s="164">
        <v>184</v>
      </c>
      <c r="E6" s="80">
        <v>375</v>
      </c>
      <c r="F6" s="80">
        <v>151</v>
      </c>
      <c r="G6" s="92">
        <v>14032</v>
      </c>
    </row>
    <row r="7" spans="1:7" ht="18" customHeight="1">
      <c r="A7" s="151" t="s">
        <v>290</v>
      </c>
      <c r="B7" s="152" t="s">
        <v>280</v>
      </c>
      <c r="C7" s="153" t="s">
        <v>374</v>
      </c>
      <c r="D7" s="164">
        <v>8</v>
      </c>
      <c r="E7" s="80">
        <v>44</v>
      </c>
      <c r="F7" s="80">
        <v>71</v>
      </c>
      <c r="G7" s="92">
        <v>8586</v>
      </c>
    </row>
    <row r="8" spans="1:7" ht="18" customHeight="1">
      <c r="A8" s="151" t="s">
        <v>290</v>
      </c>
      <c r="B8" s="152" t="s">
        <v>280</v>
      </c>
      <c r="C8" s="153" t="s">
        <v>375</v>
      </c>
      <c r="D8" s="164">
        <v>35</v>
      </c>
      <c r="E8" s="80">
        <v>66</v>
      </c>
      <c r="F8" s="80">
        <v>87</v>
      </c>
      <c r="G8" s="92">
        <v>9419</v>
      </c>
    </row>
    <row r="9" spans="1:7" ht="18" customHeight="1">
      <c r="A9" s="151" t="s">
        <v>290</v>
      </c>
      <c r="B9" s="152" t="s">
        <v>285</v>
      </c>
      <c r="C9" s="153" t="s">
        <v>266</v>
      </c>
      <c r="D9" s="164">
        <v>110</v>
      </c>
      <c r="E9" s="80">
        <v>232</v>
      </c>
      <c r="F9" s="80">
        <v>164</v>
      </c>
      <c r="G9" s="92">
        <v>9778</v>
      </c>
    </row>
    <row r="10" spans="1:7" ht="18" customHeight="1">
      <c r="A10" s="151" t="s">
        <v>291</v>
      </c>
      <c r="B10" s="152" t="s">
        <v>292</v>
      </c>
      <c r="C10" s="153" t="s">
        <v>267</v>
      </c>
      <c r="D10" s="164">
        <v>339</v>
      </c>
      <c r="E10" s="80">
        <v>516</v>
      </c>
      <c r="F10" s="80">
        <v>103</v>
      </c>
      <c r="G10" s="92">
        <v>7684</v>
      </c>
    </row>
    <row r="11" spans="1:7" ht="18" customHeight="1">
      <c r="A11" s="151" t="s">
        <v>293</v>
      </c>
      <c r="B11" s="152" t="s">
        <v>376</v>
      </c>
      <c r="C11" s="153" t="s">
        <v>377</v>
      </c>
      <c r="D11" s="164">
        <v>124</v>
      </c>
      <c r="E11" s="80">
        <v>390</v>
      </c>
      <c r="F11" s="80">
        <v>106</v>
      </c>
      <c r="G11" s="92">
        <v>6502</v>
      </c>
    </row>
    <row r="12" spans="1:7" ht="18" customHeight="1">
      <c r="A12" s="151" t="s">
        <v>293</v>
      </c>
      <c r="B12" s="152" t="s">
        <v>281</v>
      </c>
      <c r="C12" s="153" t="s">
        <v>268</v>
      </c>
      <c r="D12" s="164">
        <v>230</v>
      </c>
      <c r="E12" s="80">
        <v>470</v>
      </c>
      <c r="F12" s="80">
        <v>130</v>
      </c>
      <c r="G12" s="92">
        <v>6640</v>
      </c>
    </row>
    <row r="13" spans="1:7" ht="18" customHeight="1">
      <c r="A13" s="151" t="s">
        <v>294</v>
      </c>
      <c r="B13" s="152" t="s">
        <v>295</v>
      </c>
      <c r="C13" s="153" t="s">
        <v>269</v>
      </c>
      <c r="D13" s="164">
        <v>23</v>
      </c>
      <c r="E13" s="80">
        <v>10</v>
      </c>
      <c r="F13" s="80">
        <v>28</v>
      </c>
      <c r="G13" s="92">
        <v>2867</v>
      </c>
    </row>
    <row r="14" spans="1:7" ht="18" customHeight="1">
      <c r="A14" s="151">
        <v>5079</v>
      </c>
      <c r="B14" s="152" t="s">
        <v>378</v>
      </c>
      <c r="C14" s="153" t="s">
        <v>379</v>
      </c>
      <c r="D14" s="164">
        <v>120</v>
      </c>
      <c r="E14" s="80">
        <v>285</v>
      </c>
      <c r="F14" s="80">
        <v>148</v>
      </c>
      <c r="G14" s="92">
        <v>5085</v>
      </c>
    </row>
    <row r="15" spans="1:7" ht="18" customHeight="1">
      <c r="A15" s="151" t="s">
        <v>296</v>
      </c>
      <c r="B15" s="152" t="s">
        <v>276</v>
      </c>
      <c r="C15" s="153" t="s">
        <v>270</v>
      </c>
      <c r="D15" s="164">
        <v>32</v>
      </c>
      <c r="E15" s="80">
        <v>35</v>
      </c>
      <c r="F15" s="80">
        <v>58</v>
      </c>
      <c r="G15" s="92">
        <v>5150</v>
      </c>
    </row>
    <row r="16" spans="1:7" ht="18" customHeight="1">
      <c r="A16" s="151">
        <v>347</v>
      </c>
      <c r="B16" s="152" t="s">
        <v>380</v>
      </c>
      <c r="C16" s="153" t="s">
        <v>381</v>
      </c>
      <c r="D16" s="164">
        <v>440</v>
      </c>
      <c r="E16" s="80">
        <v>426</v>
      </c>
      <c r="F16" s="80">
        <v>114</v>
      </c>
      <c r="G16" s="92">
        <v>5293</v>
      </c>
    </row>
    <row r="17" spans="1:7" ht="18" customHeight="1">
      <c r="A17" s="151" t="s">
        <v>297</v>
      </c>
      <c r="B17" s="152" t="s">
        <v>271</v>
      </c>
      <c r="C17" s="153" t="s">
        <v>382</v>
      </c>
      <c r="D17" s="164">
        <v>2</v>
      </c>
      <c r="E17" s="80">
        <v>27</v>
      </c>
      <c r="F17" s="80">
        <v>28</v>
      </c>
      <c r="G17" s="92">
        <v>6778</v>
      </c>
    </row>
    <row r="18" spans="1:7" ht="18" customHeight="1">
      <c r="A18" s="151" t="s">
        <v>290</v>
      </c>
      <c r="B18" s="152" t="s">
        <v>278</v>
      </c>
      <c r="C18" s="153" t="s">
        <v>383</v>
      </c>
      <c r="D18" s="164">
        <v>59</v>
      </c>
      <c r="E18" s="80">
        <v>61</v>
      </c>
      <c r="F18" s="80">
        <v>78</v>
      </c>
      <c r="G18" s="92">
        <v>6756</v>
      </c>
    </row>
    <row r="19" spans="1:7" ht="18" customHeight="1">
      <c r="A19" s="151" t="s">
        <v>291</v>
      </c>
      <c r="B19" s="152" t="s">
        <v>277</v>
      </c>
      <c r="C19" s="153" t="s">
        <v>384</v>
      </c>
      <c r="D19" s="164">
        <v>90</v>
      </c>
      <c r="E19" s="80">
        <v>100</v>
      </c>
      <c r="F19" s="80">
        <v>77</v>
      </c>
      <c r="G19" s="92">
        <v>6906</v>
      </c>
    </row>
    <row r="20" spans="1:7" ht="18" customHeight="1">
      <c r="A20" s="151" t="s">
        <v>293</v>
      </c>
      <c r="B20" s="152" t="s">
        <v>385</v>
      </c>
      <c r="C20" s="153" t="s">
        <v>386</v>
      </c>
      <c r="D20" s="164">
        <v>90</v>
      </c>
      <c r="E20" s="80">
        <v>198</v>
      </c>
      <c r="F20" s="80">
        <v>143</v>
      </c>
      <c r="G20" s="92">
        <v>10528</v>
      </c>
    </row>
    <row r="21" spans="1:7" ht="18" customHeight="1">
      <c r="A21" s="151" t="s">
        <v>298</v>
      </c>
      <c r="B21" s="152" t="s">
        <v>299</v>
      </c>
      <c r="C21" s="153" t="s">
        <v>272</v>
      </c>
      <c r="D21" s="164">
        <v>11</v>
      </c>
      <c r="E21" s="80">
        <v>58</v>
      </c>
      <c r="F21" s="80">
        <v>79</v>
      </c>
      <c r="G21" s="92">
        <v>7527</v>
      </c>
    </row>
    <row r="22" spans="1:7" ht="18" customHeight="1">
      <c r="A22" s="151" t="s">
        <v>300</v>
      </c>
      <c r="B22" s="152" t="s">
        <v>279</v>
      </c>
      <c r="C22" s="153" t="s">
        <v>387</v>
      </c>
      <c r="D22" s="164">
        <v>122</v>
      </c>
      <c r="E22" s="80">
        <v>26</v>
      </c>
      <c r="F22" s="80">
        <v>34</v>
      </c>
      <c r="G22" s="92">
        <v>5200</v>
      </c>
    </row>
    <row r="23" spans="1:7" ht="18" customHeight="1">
      <c r="A23" s="151" t="s">
        <v>301</v>
      </c>
      <c r="B23" s="152" t="s">
        <v>286</v>
      </c>
      <c r="C23" s="153" t="s">
        <v>388</v>
      </c>
      <c r="D23" s="164">
        <v>202</v>
      </c>
      <c r="E23" s="80">
        <v>153</v>
      </c>
      <c r="F23" s="80">
        <v>105</v>
      </c>
      <c r="G23" s="92">
        <v>5619</v>
      </c>
    </row>
    <row r="24" spans="1:7" ht="18" customHeight="1">
      <c r="A24" s="154"/>
      <c r="B24" s="293" t="s">
        <v>273</v>
      </c>
      <c r="C24" s="294"/>
      <c r="D24" s="207">
        <f>SUM(D4:D23)</f>
        <v>2279</v>
      </c>
      <c r="E24" s="208">
        <f>SUM(E4:E23)</f>
        <v>3621</v>
      </c>
      <c r="F24" s="208">
        <f>SUM(F4:F23)</f>
        <v>1864</v>
      </c>
      <c r="G24" s="209">
        <f>SUM(G4:G23)</f>
        <v>139950</v>
      </c>
    </row>
    <row r="25" s="2" customFormat="1" ht="18" customHeight="1">
      <c r="A25" s="2" t="s">
        <v>274</v>
      </c>
    </row>
    <row r="26" s="2" customFormat="1" ht="18" customHeight="1">
      <c r="A26" s="2" t="s">
        <v>282</v>
      </c>
    </row>
  </sheetData>
  <mergeCells count="3">
    <mergeCell ref="B24:C24"/>
    <mergeCell ref="A1:C1"/>
    <mergeCell ref="B3:C3"/>
  </mergeCells>
  <printOptions/>
  <pageMargins left="0.77" right="0.78" top="0.75" bottom="0.79" header="0.47" footer="0.3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M1"/>
    </sheetView>
  </sheetViews>
  <sheetFormatPr defaultColWidth="9.00390625" defaultRowHeight="13.5"/>
  <cols>
    <col min="1" max="6" width="12.125" style="1" customWidth="1"/>
    <col min="7" max="7" width="12.50390625" style="1" customWidth="1"/>
    <col min="8" max="13" width="14.125" style="1" customWidth="1"/>
    <col min="14" max="16384" width="9.00390625" style="1" customWidth="1"/>
  </cols>
  <sheetData>
    <row r="1" spans="1:13" ht="21" customHeight="1">
      <c r="A1" s="271" t="s">
        <v>222</v>
      </c>
      <c r="B1" s="271"/>
      <c r="C1" s="271"/>
      <c r="D1" s="271"/>
      <c r="E1" s="271"/>
      <c r="F1" s="271"/>
      <c r="G1" s="271"/>
      <c r="H1" s="270" t="s">
        <v>57</v>
      </c>
      <c r="I1" s="270"/>
      <c r="J1" s="270"/>
      <c r="K1" s="270"/>
      <c r="L1" s="270"/>
      <c r="M1" s="270"/>
    </row>
    <row r="2" ht="21" customHeight="1"/>
    <row r="3" spans="1:6" ht="24" customHeight="1">
      <c r="A3" s="4" t="s">
        <v>58</v>
      </c>
      <c r="B3" s="5" t="s">
        <v>311</v>
      </c>
      <c r="C3" s="5" t="s">
        <v>235</v>
      </c>
      <c r="D3" s="5" t="s">
        <v>312</v>
      </c>
      <c r="E3" s="5" t="s">
        <v>236</v>
      </c>
      <c r="F3" s="6" t="s">
        <v>313</v>
      </c>
    </row>
    <row r="4" spans="1:6" ht="24" customHeight="1">
      <c r="A4" s="8" t="s">
        <v>242</v>
      </c>
      <c r="B4" s="73">
        <v>3581456</v>
      </c>
      <c r="C4" s="73">
        <v>2954477</v>
      </c>
      <c r="D4" s="74">
        <v>2668196</v>
      </c>
      <c r="E4" s="92">
        <v>2668196</v>
      </c>
      <c r="F4" s="92">
        <f>SUM(B9:M9)</f>
        <v>2549443</v>
      </c>
    </row>
    <row r="5" spans="1:6" ht="24" customHeight="1">
      <c r="A5" s="8" t="s">
        <v>243</v>
      </c>
      <c r="B5" s="73">
        <v>3603605</v>
      </c>
      <c r="C5" s="73">
        <v>2990759</v>
      </c>
      <c r="D5" s="74">
        <v>2692088</v>
      </c>
      <c r="E5" s="92">
        <v>2692088</v>
      </c>
      <c r="F5" s="92">
        <f>SUM(B10:M10)</f>
        <v>2572249</v>
      </c>
    </row>
    <row r="6" spans="1:6" ht="24" customHeight="1">
      <c r="A6" s="33" t="s">
        <v>2</v>
      </c>
      <c r="B6" s="75">
        <v>7185061</v>
      </c>
      <c r="C6" s="75">
        <v>5945236</v>
      </c>
      <c r="D6" s="76">
        <v>5360284</v>
      </c>
      <c r="E6" s="81">
        <v>5360284</v>
      </c>
      <c r="F6" s="81">
        <f>SUM(F4:F5)</f>
        <v>5121692</v>
      </c>
    </row>
    <row r="7" spans="1:13" ht="15.75" customHeight="1">
      <c r="A7" s="69"/>
      <c r="B7" s="41"/>
      <c r="C7" s="41"/>
      <c r="D7" s="41"/>
      <c r="E7" s="41"/>
      <c r="F7" s="41"/>
      <c r="M7" s="3" t="s">
        <v>216</v>
      </c>
    </row>
    <row r="8" spans="1:13" ht="24" customHeight="1">
      <c r="A8" s="4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6" t="s">
        <v>64</v>
      </c>
      <c r="H8" s="4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6" t="s">
        <v>70</v>
      </c>
    </row>
    <row r="9" spans="1:13" ht="24" customHeight="1">
      <c r="A9" s="8" t="s">
        <v>242</v>
      </c>
      <c r="B9" s="80">
        <v>197778</v>
      </c>
      <c r="C9" s="80">
        <v>190328</v>
      </c>
      <c r="D9" s="80">
        <v>222977</v>
      </c>
      <c r="E9" s="80">
        <v>214183</v>
      </c>
      <c r="F9" s="80">
        <v>215828</v>
      </c>
      <c r="G9" s="92">
        <v>206142</v>
      </c>
      <c r="H9" s="164">
        <v>222464</v>
      </c>
      <c r="I9" s="80">
        <v>227351</v>
      </c>
      <c r="J9" s="80">
        <v>213234</v>
      </c>
      <c r="K9" s="80">
        <v>217097</v>
      </c>
      <c r="L9" s="80">
        <v>214673</v>
      </c>
      <c r="M9" s="92">
        <v>207388</v>
      </c>
    </row>
    <row r="10" spans="1:13" ht="24" customHeight="1">
      <c r="A10" s="8" t="s">
        <v>243</v>
      </c>
      <c r="B10" s="80">
        <v>200711</v>
      </c>
      <c r="C10" s="80">
        <v>192985</v>
      </c>
      <c r="D10" s="80">
        <v>227304</v>
      </c>
      <c r="E10" s="80">
        <v>216559</v>
      </c>
      <c r="F10" s="80">
        <v>217208</v>
      </c>
      <c r="G10" s="92">
        <v>209730</v>
      </c>
      <c r="H10" s="164">
        <v>223241</v>
      </c>
      <c r="I10" s="80">
        <v>224423</v>
      </c>
      <c r="J10" s="80">
        <v>213997</v>
      </c>
      <c r="K10" s="80">
        <v>218734</v>
      </c>
      <c r="L10" s="80">
        <v>215873</v>
      </c>
      <c r="M10" s="92">
        <v>211484</v>
      </c>
    </row>
    <row r="11" spans="1:13" ht="24" customHeight="1">
      <c r="A11" s="33" t="s">
        <v>2</v>
      </c>
      <c r="B11" s="165">
        <f>SUM(B9:B10)</f>
        <v>398489</v>
      </c>
      <c r="C11" s="165">
        <f aca="true" t="shared" si="0" ref="C11:M11">SUM(C9:C10)</f>
        <v>383313</v>
      </c>
      <c r="D11" s="165">
        <f t="shared" si="0"/>
        <v>450281</v>
      </c>
      <c r="E11" s="165">
        <f t="shared" si="0"/>
        <v>430742</v>
      </c>
      <c r="F11" s="165">
        <f t="shared" si="0"/>
        <v>433036</v>
      </c>
      <c r="G11" s="81">
        <f t="shared" si="0"/>
        <v>415872</v>
      </c>
      <c r="H11" s="166">
        <f t="shared" si="0"/>
        <v>445705</v>
      </c>
      <c r="I11" s="165">
        <f t="shared" si="0"/>
        <v>451774</v>
      </c>
      <c r="J11" s="165">
        <f t="shared" si="0"/>
        <v>427231</v>
      </c>
      <c r="K11" s="165">
        <f t="shared" si="0"/>
        <v>435831</v>
      </c>
      <c r="L11" s="165">
        <f t="shared" si="0"/>
        <v>430546</v>
      </c>
      <c r="M11" s="81">
        <f t="shared" si="0"/>
        <v>418872</v>
      </c>
    </row>
    <row r="12" s="2" customFormat="1" ht="24" customHeight="1">
      <c r="A12" s="2" t="s">
        <v>225</v>
      </c>
    </row>
  </sheetData>
  <mergeCells count="2">
    <mergeCell ref="A1:G1"/>
    <mergeCell ref="H1:M1"/>
  </mergeCells>
  <printOptions/>
  <pageMargins left="0.75" right="0.75" top="0.8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I1"/>
    </sheetView>
  </sheetViews>
  <sheetFormatPr defaultColWidth="9.00390625" defaultRowHeight="13.5"/>
  <cols>
    <col min="1" max="9" width="9.625" style="1" customWidth="1"/>
    <col min="10" max="16384" width="9.00390625" style="1" customWidth="1"/>
  </cols>
  <sheetData>
    <row r="1" spans="1:9" ht="32.25" customHeight="1">
      <c r="A1" s="247" t="s">
        <v>221</v>
      </c>
      <c r="B1" s="247"/>
      <c r="C1" s="247"/>
      <c r="D1" s="247"/>
      <c r="E1" s="247"/>
      <c r="F1" s="247"/>
      <c r="G1" s="247"/>
      <c r="H1" s="247"/>
      <c r="I1" s="247"/>
    </row>
    <row r="2" spans="1:9" s="2" customFormat="1" ht="32.25" customHeight="1">
      <c r="A2" s="2" t="s">
        <v>71</v>
      </c>
      <c r="I2" s="3" t="s">
        <v>44</v>
      </c>
    </row>
    <row r="3" spans="1:9" ht="32.25" customHeight="1">
      <c r="A3" s="234" t="s">
        <v>0</v>
      </c>
      <c r="B3" s="236" t="s">
        <v>72</v>
      </c>
      <c r="C3" s="236"/>
      <c r="D3" s="236"/>
      <c r="E3" s="236"/>
      <c r="F3" s="236" t="s">
        <v>73</v>
      </c>
      <c r="G3" s="236"/>
      <c r="H3" s="236"/>
      <c r="I3" s="232"/>
    </row>
    <row r="4" spans="1:9" ht="32.25" customHeight="1">
      <c r="A4" s="234"/>
      <c r="B4" s="236" t="s">
        <v>1</v>
      </c>
      <c r="C4" s="236" t="s">
        <v>74</v>
      </c>
      <c r="D4" s="236"/>
      <c r="E4" s="269" t="s">
        <v>75</v>
      </c>
      <c r="F4" s="236" t="s">
        <v>1</v>
      </c>
      <c r="G4" s="236" t="s">
        <v>76</v>
      </c>
      <c r="H4" s="236" t="s">
        <v>77</v>
      </c>
      <c r="I4" s="296" t="s">
        <v>75</v>
      </c>
    </row>
    <row r="5" spans="1:9" ht="32.25" customHeight="1">
      <c r="A5" s="234"/>
      <c r="B5" s="236"/>
      <c r="C5" s="5" t="s">
        <v>78</v>
      </c>
      <c r="D5" s="5" t="s">
        <v>79</v>
      </c>
      <c r="E5" s="269"/>
      <c r="F5" s="236"/>
      <c r="G5" s="236"/>
      <c r="H5" s="236"/>
      <c r="I5" s="232"/>
    </row>
    <row r="6" spans="1:9" ht="32.25" customHeight="1">
      <c r="A6" s="14" t="s">
        <v>303</v>
      </c>
      <c r="B6" s="10">
        <v>39494</v>
      </c>
      <c r="C6" s="10">
        <v>13099</v>
      </c>
      <c r="D6" s="10">
        <v>26395</v>
      </c>
      <c r="E6" s="71">
        <v>-0.9</v>
      </c>
      <c r="F6" s="10">
        <v>407</v>
      </c>
      <c r="G6" s="10">
        <v>67</v>
      </c>
      <c r="H6" s="10">
        <v>340</v>
      </c>
      <c r="I6" s="72">
        <v>-2.2</v>
      </c>
    </row>
    <row r="7" spans="1:10" ht="32.25" customHeight="1">
      <c r="A7" s="14">
        <v>13</v>
      </c>
      <c r="B7" s="10">
        <v>39195</v>
      </c>
      <c r="C7" s="10">
        <v>12759</v>
      </c>
      <c r="D7" s="10">
        <v>26436</v>
      </c>
      <c r="E7" s="71">
        <v>-0.7570770243581304</v>
      </c>
      <c r="F7" s="10">
        <v>412</v>
      </c>
      <c r="G7" s="10">
        <v>77</v>
      </c>
      <c r="H7" s="10">
        <v>335</v>
      </c>
      <c r="I7" s="72">
        <v>1.2285012285012284</v>
      </c>
      <c r="J7" s="26"/>
    </row>
    <row r="8" spans="1:10" ht="32.25" customHeight="1">
      <c r="A8" s="14">
        <v>14</v>
      </c>
      <c r="B8" s="10">
        <v>38741</v>
      </c>
      <c r="C8" s="10">
        <v>12312</v>
      </c>
      <c r="D8" s="10">
        <v>26429</v>
      </c>
      <c r="E8" s="71">
        <v>-1.1583110090572777</v>
      </c>
      <c r="F8" s="10">
        <v>358</v>
      </c>
      <c r="G8" s="10">
        <v>77</v>
      </c>
      <c r="H8" s="10">
        <v>281</v>
      </c>
      <c r="I8" s="72">
        <v>-13.106796116504855</v>
      </c>
      <c r="J8" s="26"/>
    </row>
    <row r="9" spans="1:10" s="7" customFormat="1" ht="32.25" customHeight="1">
      <c r="A9" s="14">
        <v>15</v>
      </c>
      <c r="B9" s="27">
        <v>38465</v>
      </c>
      <c r="C9" s="27">
        <v>11993</v>
      </c>
      <c r="D9" s="27">
        <v>26472</v>
      </c>
      <c r="E9" s="107">
        <v>-0.712423530626468</v>
      </c>
      <c r="F9" s="27">
        <v>316</v>
      </c>
      <c r="G9" s="27">
        <v>71</v>
      </c>
      <c r="H9" s="27">
        <v>245</v>
      </c>
      <c r="I9" s="108">
        <v>-11.731843575418994</v>
      </c>
      <c r="J9" s="26"/>
    </row>
    <row r="10" spans="1:10" ht="32.25" customHeight="1">
      <c r="A10" s="13">
        <v>16</v>
      </c>
      <c r="B10" s="170">
        <v>38170</v>
      </c>
      <c r="C10" s="170">
        <v>11722</v>
      </c>
      <c r="D10" s="170">
        <v>26448</v>
      </c>
      <c r="E10" s="171">
        <f>(B10-B9)/B9%</f>
        <v>-0.7669309762121409</v>
      </c>
      <c r="F10" s="170">
        <v>285</v>
      </c>
      <c r="G10" s="170">
        <v>64</v>
      </c>
      <c r="H10" s="170">
        <v>221</v>
      </c>
      <c r="I10" s="172">
        <f>(F10-F9)/F9%</f>
        <v>-9.81012658227848</v>
      </c>
      <c r="J10" s="26"/>
    </row>
    <row r="11" spans="1:3" ht="21.75" customHeight="1">
      <c r="A11" s="25" t="s">
        <v>80</v>
      </c>
      <c r="B11" s="25"/>
      <c r="C11" s="25"/>
    </row>
  </sheetData>
  <mergeCells count="11">
    <mergeCell ref="E4:E5"/>
    <mergeCell ref="C4:D4"/>
    <mergeCell ref="B3:E3"/>
    <mergeCell ref="A3:A5"/>
    <mergeCell ref="A1:I1"/>
    <mergeCell ref="F3:I3"/>
    <mergeCell ref="F4:F5"/>
    <mergeCell ref="G4:G5"/>
    <mergeCell ref="H4:H5"/>
    <mergeCell ref="I4:I5"/>
    <mergeCell ref="B4:B5"/>
  </mergeCells>
  <printOptions/>
  <pageMargins left="0.75" right="0.78" top="0.8" bottom="1" header="0.5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A1" sqref="A1:J1"/>
    </sheetView>
  </sheetViews>
  <sheetFormatPr defaultColWidth="9.00390625" defaultRowHeight="13.5"/>
  <cols>
    <col min="1" max="1" width="9.625" style="21" customWidth="1"/>
    <col min="2" max="20" width="8.625" style="21" customWidth="1"/>
    <col min="21" max="16384" width="9.00390625" style="21" customWidth="1"/>
  </cols>
  <sheetData>
    <row r="1" spans="1:11" s="15" customFormat="1" ht="32.25" customHeight="1">
      <c r="A1" s="241" t="s">
        <v>220</v>
      </c>
      <c r="B1" s="241"/>
      <c r="C1" s="241"/>
      <c r="D1" s="241"/>
      <c r="E1" s="241"/>
      <c r="F1" s="241"/>
      <c r="G1" s="241"/>
      <c r="H1" s="241"/>
      <c r="I1" s="241"/>
      <c r="J1" s="241"/>
      <c r="K1" s="15" t="s">
        <v>302</v>
      </c>
    </row>
    <row r="2" s="16" customFormat="1" ht="32.25" customHeight="1">
      <c r="T2" s="17" t="s">
        <v>217</v>
      </c>
    </row>
    <row r="3" spans="1:20" ht="32.25" customHeight="1">
      <c r="A3" s="243" t="s">
        <v>5</v>
      </c>
      <c r="B3" s="239" t="s">
        <v>6</v>
      </c>
      <c r="C3" s="239"/>
      <c r="D3" s="239"/>
      <c r="E3" s="239"/>
      <c r="F3" s="239"/>
      <c r="G3" s="239" t="s">
        <v>4</v>
      </c>
      <c r="H3" s="239" t="s">
        <v>12</v>
      </c>
      <c r="I3" s="239"/>
      <c r="J3" s="240"/>
      <c r="K3" s="243" t="s">
        <v>19</v>
      </c>
      <c r="L3" s="239"/>
      <c r="M3" s="239"/>
      <c r="N3" s="239" t="s">
        <v>20</v>
      </c>
      <c r="O3" s="239"/>
      <c r="P3" s="239"/>
      <c r="Q3" s="239" t="s">
        <v>23</v>
      </c>
      <c r="R3" s="239"/>
      <c r="S3" s="239"/>
      <c r="T3" s="240"/>
    </row>
    <row r="4" spans="1:20" ht="32.25" customHeight="1">
      <c r="A4" s="243"/>
      <c r="B4" s="239" t="s">
        <v>4</v>
      </c>
      <c r="C4" s="239" t="s">
        <v>7</v>
      </c>
      <c r="D4" s="239" t="s">
        <v>8</v>
      </c>
      <c r="E4" s="239"/>
      <c r="F4" s="239" t="s">
        <v>11</v>
      </c>
      <c r="G4" s="239"/>
      <c r="H4" s="239" t="s">
        <v>13</v>
      </c>
      <c r="I4" s="239"/>
      <c r="J4" s="240"/>
      <c r="K4" s="243" t="s">
        <v>16</v>
      </c>
      <c r="L4" s="239" t="s">
        <v>17</v>
      </c>
      <c r="M4" s="239" t="s">
        <v>18</v>
      </c>
      <c r="N4" s="239" t="s">
        <v>4</v>
      </c>
      <c r="O4" s="297" t="s">
        <v>22</v>
      </c>
      <c r="P4" s="239" t="s">
        <v>21</v>
      </c>
      <c r="Q4" s="239" t="s">
        <v>4</v>
      </c>
      <c r="R4" s="239" t="s">
        <v>24</v>
      </c>
      <c r="S4" s="297" t="s">
        <v>22</v>
      </c>
      <c r="T4" s="240" t="s">
        <v>21</v>
      </c>
    </row>
    <row r="5" spans="1:20" ht="32.25" customHeight="1">
      <c r="A5" s="243"/>
      <c r="B5" s="239"/>
      <c r="C5" s="239"/>
      <c r="D5" s="19" t="s">
        <v>9</v>
      </c>
      <c r="E5" s="19" t="s">
        <v>10</v>
      </c>
      <c r="F5" s="239"/>
      <c r="G5" s="239"/>
      <c r="H5" s="19" t="s">
        <v>3</v>
      </c>
      <c r="I5" s="19" t="s">
        <v>14</v>
      </c>
      <c r="J5" s="20" t="s">
        <v>15</v>
      </c>
      <c r="K5" s="243"/>
      <c r="L5" s="239"/>
      <c r="M5" s="239"/>
      <c r="N5" s="239"/>
      <c r="O5" s="239"/>
      <c r="P5" s="239"/>
      <c r="Q5" s="239"/>
      <c r="R5" s="239"/>
      <c r="S5" s="239"/>
      <c r="T5" s="240"/>
    </row>
    <row r="6" spans="1:20" ht="32.25" customHeight="1">
      <c r="A6" s="22" t="s">
        <v>303</v>
      </c>
      <c r="B6" s="10">
        <v>20</v>
      </c>
      <c r="C6" s="10">
        <v>1</v>
      </c>
      <c r="D6" s="10">
        <v>3</v>
      </c>
      <c r="E6" s="10">
        <v>14</v>
      </c>
      <c r="F6" s="10">
        <v>2</v>
      </c>
      <c r="G6" s="10">
        <v>6439541</v>
      </c>
      <c r="H6" s="10">
        <v>4043905</v>
      </c>
      <c r="I6" s="10">
        <v>3763237</v>
      </c>
      <c r="J6" s="11">
        <v>280668</v>
      </c>
      <c r="K6" s="12">
        <v>2098338</v>
      </c>
      <c r="L6" s="10">
        <v>80113</v>
      </c>
      <c r="M6" s="10">
        <v>6724</v>
      </c>
      <c r="N6" s="10">
        <v>114946</v>
      </c>
      <c r="O6" s="10">
        <v>38571</v>
      </c>
      <c r="P6" s="10">
        <v>76375</v>
      </c>
      <c r="Q6" s="10">
        <v>95515</v>
      </c>
      <c r="R6" s="10">
        <v>92760</v>
      </c>
      <c r="S6" s="10">
        <v>50</v>
      </c>
      <c r="T6" s="11">
        <v>2705</v>
      </c>
    </row>
    <row r="7" spans="1:20" ht="32.25" customHeight="1">
      <c r="A7" s="22">
        <v>13</v>
      </c>
      <c r="B7" s="10">
        <v>20</v>
      </c>
      <c r="C7" s="10">
        <v>1</v>
      </c>
      <c r="D7" s="10">
        <v>3</v>
      </c>
      <c r="E7" s="10">
        <v>14</v>
      </c>
      <c r="F7" s="10">
        <v>2</v>
      </c>
      <c r="G7" s="27">
        <v>6660756</v>
      </c>
      <c r="H7" s="10">
        <v>4013609</v>
      </c>
      <c r="I7" s="10">
        <v>3741702</v>
      </c>
      <c r="J7" s="11">
        <v>271907</v>
      </c>
      <c r="K7" s="12">
        <v>2376385</v>
      </c>
      <c r="L7" s="10">
        <v>86288</v>
      </c>
      <c r="M7" s="10">
        <v>4925</v>
      </c>
      <c r="N7" s="10">
        <v>107371</v>
      </c>
      <c r="O7" s="10">
        <v>33272</v>
      </c>
      <c r="P7" s="10">
        <v>74099</v>
      </c>
      <c r="Q7" s="10">
        <v>72178</v>
      </c>
      <c r="R7" s="10">
        <v>69369</v>
      </c>
      <c r="S7" s="10">
        <v>75</v>
      </c>
      <c r="T7" s="11">
        <v>2734</v>
      </c>
    </row>
    <row r="8" spans="1:20" ht="32.25" customHeight="1">
      <c r="A8" s="22">
        <v>14</v>
      </c>
      <c r="B8" s="10">
        <v>20</v>
      </c>
      <c r="C8" s="10">
        <v>1</v>
      </c>
      <c r="D8" s="10">
        <v>3</v>
      </c>
      <c r="E8" s="10">
        <v>14</v>
      </c>
      <c r="F8" s="10">
        <v>2</v>
      </c>
      <c r="G8" s="10">
        <v>6427393</v>
      </c>
      <c r="H8" s="10">
        <v>3818461</v>
      </c>
      <c r="I8" s="10">
        <v>3559812</v>
      </c>
      <c r="J8" s="11">
        <v>258649</v>
      </c>
      <c r="K8" s="12">
        <v>2531739</v>
      </c>
      <c r="L8" s="10">
        <v>81331</v>
      </c>
      <c r="M8" s="10">
        <v>5282</v>
      </c>
      <c r="N8" s="10">
        <v>99061</v>
      </c>
      <c r="O8" s="10">
        <v>34882</v>
      </c>
      <c r="P8" s="10">
        <v>64179</v>
      </c>
      <c r="Q8" s="10">
        <v>92908</v>
      </c>
      <c r="R8" s="10">
        <v>91565</v>
      </c>
      <c r="S8" s="10">
        <v>86</v>
      </c>
      <c r="T8" s="11">
        <v>1257</v>
      </c>
    </row>
    <row r="9" spans="1:20" ht="32.25" customHeight="1">
      <c r="A9" s="22">
        <v>15</v>
      </c>
      <c r="B9" s="27">
        <v>20</v>
      </c>
      <c r="C9" s="27">
        <v>1</v>
      </c>
      <c r="D9" s="27">
        <v>3</v>
      </c>
      <c r="E9" s="27">
        <v>14</v>
      </c>
      <c r="F9" s="27">
        <v>2</v>
      </c>
      <c r="G9" s="27">
        <v>6404565</v>
      </c>
      <c r="H9" s="27">
        <v>3298671</v>
      </c>
      <c r="I9" s="27">
        <v>3122495</v>
      </c>
      <c r="J9" s="109">
        <v>176176</v>
      </c>
      <c r="K9" s="110">
        <v>2820427</v>
      </c>
      <c r="L9" s="27">
        <v>77658</v>
      </c>
      <c r="M9" s="27">
        <v>8383</v>
      </c>
      <c r="N9" s="27">
        <v>103565</v>
      </c>
      <c r="O9" s="27">
        <v>29772</v>
      </c>
      <c r="P9" s="27">
        <v>73793</v>
      </c>
      <c r="Q9" s="27">
        <v>95861</v>
      </c>
      <c r="R9" s="27">
        <v>94248</v>
      </c>
      <c r="S9" s="27">
        <v>79</v>
      </c>
      <c r="T9" s="109">
        <v>1534</v>
      </c>
    </row>
    <row r="10" spans="1:20" s="24" customFormat="1" ht="32.25" customHeight="1">
      <c r="A10" s="23">
        <v>16</v>
      </c>
      <c r="B10" s="170">
        <v>20</v>
      </c>
      <c r="C10" s="170">
        <v>1</v>
      </c>
      <c r="D10" s="170">
        <v>3</v>
      </c>
      <c r="E10" s="170">
        <v>14</v>
      </c>
      <c r="F10" s="170">
        <v>2</v>
      </c>
      <c r="G10" s="170">
        <v>6413771</v>
      </c>
      <c r="H10" s="170">
        <v>3460530</v>
      </c>
      <c r="I10" s="170">
        <v>3141600</v>
      </c>
      <c r="J10" s="173">
        <v>318930</v>
      </c>
      <c r="K10" s="174">
        <v>2656722</v>
      </c>
      <c r="L10" s="170">
        <v>81347</v>
      </c>
      <c r="M10" s="170">
        <v>6328</v>
      </c>
      <c r="N10" s="170">
        <v>111752</v>
      </c>
      <c r="O10" s="170">
        <v>34124</v>
      </c>
      <c r="P10" s="170">
        <v>77628</v>
      </c>
      <c r="Q10" s="170">
        <v>97092</v>
      </c>
      <c r="R10" s="170">
        <v>95357</v>
      </c>
      <c r="S10" s="170">
        <v>72</v>
      </c>
      <c r="T10" s="173">
        <v>1663</v>
      </c>
    </row>
    <row r="11" s="16" customFormat="1" ht="32.25" customHeight="1">
      <c r="A11" s="16" t="s">
        <v>25</v>
      </c>
    </row>
  </sheetData>
  <mergeCells count="23">
    <mergeCell ref="B3:F3"/>
    <mergeCell ref="B4:B5"/>
    <mergeCell ref="C4:C5"/>
    <mergeCell ref="D4:E4"/>
    <mergeCell ref="F4:F5"/>
    <mergeCell ref="N3:P3"/>
    <mergeCell ref="G3:G5"/>
    <mergeCell ref="H4:J4"/>
    <mergeCell ref="K3:M3"/>
    <mergeCell ref="K4:K5"/>
    <mergeCell ref="L4:L5"/>
    <mergeCell ref="M4:M5"/>
    <mergeCell ref="H3:J3"/>
    <mergeCell ref="A3:A5"/>
    <mergeCell ref="Q3:T3"/>
    <mergeCell ref="T4:T5"/>
    <mergeCell ref="A1:J1"/>
    <mergeCell ref="Q4:Q5"/>
    <mergeCell ref="R4:R5"/>
    <mergeCell ref="S4:S5"/>
    <mergeCell ref="N4:N5"/>
    <mergeCell ref="O4:O5"/>
    <mergeCell ref="P4:P5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I1"/>
    </sheetView>
  </sheetViews>
  <sheetFormatPr defaultColWidth="9.00390625" defaultRowHeight="13.5"/>
  <cols>
    <col min="1" max="6" width="14.50390625" style="1" customWidth="1"/>
    <col min="7" max="16384" width="9.00390625" style="1" customWidth="1"/>
  </cols>
  <sheetData>
    <row r="1" spans="1:6" s="9" customFormat="1" ht="32.25" customHeight="1">
      <c r="A1" s="247" t="s">
        <v>219</v>
      </c>
      <c r="B1" s="247"/>
      <c r="C1" s="247"/>
      <c r="D1" s="247"/>
      <c r="E1" s="247"/>
      <c r="F1" s="247"/>
    </row>
    <row r="2" s="2" customFormat="1" ht="32.25" customHeight="1">
      <c r="F2" s="3" t="s">
        <v>93</v>
      </c>
    </row>
    <row r="3" spans="1:6" ht="32.25" customHeight="1">
      <c r="A3" s="234" t="s">
        <v>26</v>
      </c>
      <c r="B3" s="236" t="s">
        <v>27</v>
      </c>
      <c r="C3" s="236" t="s">
        <v>28</v>
      </c>
      <c r="D3" s="236"/>
      <c r="E3" s="269" t="s">
        <v>94</v>
      </c>
      <c r="F3" s="232"/>
    </row>
    <row r="4" spans="1:6" ht="32.25" customHeight="1">
      <c r="A4" s="234"/>
      <c r="B4" s="236"/>
      <c r="C4" s="5" t="s">
        <v>29</v>
      </c>
      <c r="D4" s="5" t="s">
        <v>30</v>
      </c>
      <c r="E4" s="5" t="s">
        <v>29</v>
      </c>
      <c r="F4" s="6" t="s">
        <v>30</v>
      </c>
    </row>
    <row r="5" spans="1:6" ht="32.25" customHeight="1">
      <c r="A5" s="14" t="s">
        <v>303</v>
      </c>
      <c r="B5" s="28">
        <v>30476</v>
      </c>
      <c r="C5" s="28">
        <v>26720</v>
      </c>
      <c r="D5" s="29">
        <v>87.67554797217483</v>
      </c>
      <c r="E5" s="28">
        <v>7153</v>
      </c>
      <c r="F5" s="30">
        <v>23.470927943299646</v>
      </c>
    </row>
    <row r="6" spans="1:6" ht="32.25" customHeight="1">
      <c r="A6" s="14">
        <v>13</v>
      </c>
      <c r="B6" s="28">
        <v>30856</v>
      </c>
      <c r="C6" s="28">
        <v>27047</v>
      </c>
      <c r="D6" s="29">
        <v>87.65556131708581</v>
      </c>
      <c r="E6" s="28">
        <v>7478</v>
      </c>
      <c r="F6" s="30">
        <v>24.235156857661394</v>
      </c>
    </row>
    <row r="7" spans="1:6" ht="32.25" customHeight="1">
      <c r="A7" s="14">
        <v>14</v>
      </c>
      <c r="B7" s="28">
        <v>30856</v>
      </c>
      <c r="C7" s="28">
        <v>27377</v>
      </c>
      <c r="D7" s="29">
        <v>88.72504537205081</v>
      </c>
      <c r="E7" s="28">
        <v>7900</v>
      </c>
      <c r="F7" s="30">
        <v>25.602800103707544</v>
      </c>
    </row>
    <row r="8" spans="1:6" ht="32.25" customHeight="1">
      <c r="A8" s="14">
        <v>15</v>
      </c>
      <c r="B8" s="82">
        <v>30856</v>
      </c>
      <c r="C8" s="82">
        <v>27576</v>
      </c>
      <c r="D8" s="111">
        <v>89.36997666580244</v>
      </c>
      <c r="E8" s="82">
        <v>8308</v>
      </c>
      <c r="F8" s="112">
        <v>26.925071298937</v>
      </c>
    </row>
    <row r="9" spans="1:6" s="7" customFormat="1" ht="32.25" customHeight="1">
      <c r="A9" s="13">
        <v>16</v>
      </c>
      <c r="B9" s="175">
        <v>30856</v>
      </c>
      <c r="C9" s="175">
        <v>27358</v>
      </c>
      <c r="D9" s="176">
        <f>C9/B9%</f>
        <v>88.66346901737101</v>
      </c>
      <c r="E9" s="175">
        <v>8589</v>
      </c>
      <c r="F9" s="177">
        <f>E9/B9%</f>
        <v>27.835753176043557</v>
      </c>
    </row>
    <row r="10" s="2" customFormat="1" ht="32.25" customHeight="1">
      <c r="A10" s="2" t="s">
        <v>31</v>
      </c>
    </row>
  </sheetData>
  <mergeCells count="5">
    <mergeCell ref="A1:F1"/>
    <mergeCell ref="C3:D3"/>
    <mergeCell ref="E3:F3"/>
    <mergeCell ref="B3:B4"/>
    <mergeCell ref="A3:A4"/>
  </mergeCells>
  <printOptions/>
  <pageMargins left="0.75" right="0.75" top="0.77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B34" sqref="B34"/>
    </sheetView>
  </sheetViews>
  <sheetFormatPr defaultColWidth="9.00390625" defaultRowHeight="13.5"/>
  <cols>
    <col min="1" max="1" width="12.50390625" style="1" customWidth="1"/>
    <col min="2" max="7" width="10.125" style="1" customWidth="1"/>
    <col min="8" max="8" width="13.625" style="1" customWidth="1"/>
    <col min="9" max="16384" width="9.00390625" style="1" customWidth="1"/>
  </cols>
  <sheetData>
    <row r="1" spans="1:8" ht="32.25" customHeight="1">
      <c r="A1" s="247" t="s">
        <v>92</v>
      </c>
      <c r="B1" s="247"/>
      <c r="C1" s="247"/>
      <c r="D1" s="247"/>
      <c r="E1" s="247"/>
      <c r="F1" s="247"/>
      <c r="G1" s="247"/>
      <c r="H1" s="247"/>
    </row>
    <row r="2" spans="1:8" s="2" customFormat="1" ht="32.25" customHeight="1">
      <c r="A2" s="2" t="s">
        <v>32</v>
      </c>
      <c r="H2" s="3" t="s">
        <v>44</v>
      </c>
    </row>
    <row r="3" spans="1:8" ht="32.25" customHeight="1">
      <c r="A3" s="253" t="s">
        <v>0</v>
      </c>
      <c r="B3" s="255" t="s">
        <v>1</v>
      </c>
      <c r="C3" s="236" t="s">
        <v>45</v>
      </c>
      <c r="D3" s="236"/>
      <c r="E3" s="236" t="s">
        <v>46</v>
      </c>
      <c r="F3" s="236"/>
      <c r="G3" s="255" t="s">
        <v>47</v>
      </c>
      <c r="H3" s="250" t="s">
        <v>48</v>
      </c>
    </row>
    <row r="4" spans="1:8" ht="32.25" customHeight="1">
      <c r="A4" s="254"/>
      <c r="B4" s="249"/>
      <c r="C4" s="34" t="s">
        <v>49</v>
      </c>
      <c r="D4" s="34" t="s">
        <v>50</v>
      </c>
      <c r="E4" s="34" t="s">
        <v>49</v>
      </c>
      <c r="F4" s="34" t="s">
        <v>50</v>
      </c>
      <c r="G4" s="249"/>
      <c r="H4" s="251"/>
    </row>
    <row r="5" spans="1:9" ht="32.25" customHeight="1">
      <c r="A5" s="14" t="s">
        <v>303</v>
      </c>
      <c r="B5" s="73">
        <v>53591</v>
      </c>
      <c r="C5" s="73">
        <v>3884</v>
      </c>
      <c r="D5" s="73">
        <v>6022</v>
      </c>
      <c r="E5" s="73">
        <v>14078</v>
      </c>
      <c r="F5" s="73">
        <v>27682</v>
      </c>
      <c r="G5" s="73">
        <v>196</v>
      </c>
      <c r="H5" s="74">
        <v>1729</v>
      </c>
      <c r="I5" s="36"/>
    </row>
    <row r="6" spans="1:9" ht="32.25" customHeight="1">
      <c r="A6" s="14">
        <v>13</v>
      </c>
      <c r="B6" s="73">
        <v>53848</v>
      </c>
      <c r="C6" s="73">
        <v>3809</v>
      </c>
      <c r="D6" s="73">
        <v>5933</v>
      </c>
      <c r="E6" s="73">
        <v>14929</v>
      </c>
      <c r="F6" s="73">
        <v>27233</v>
      </c>
      <c r="G6" s="73">
        <v>195</v>
      </c>
      <c r="H6" s="74">
        <v>1749</v>
      </c>
      <c r="I6" s="36"/>
    </row>
    <row r="7" spans="1:9" ht="32.25" customHeight="1">
      <c r="A7" s="14">
        <v>14</v>
      </c>
      <c r="B7" s="73">
        <v>53952</v>
      </c>
      <c r="C7" s="73">
        <v>3790</v>
      </c>
      <c r="D7" s="73">
        <v>5789</v>
      </c>
      <c r="E7" s="73">
        <v>15623</v>
      </c>
      <c r="F7" s="73">
        <v>26855</v>
      </c>
      <c r="G7" s="73">
        <v>180</v>
      </c>
      <c r="H7" s="74">
        <v>1715</v>
      </c>
      <c r="I7" s="36"/>
    </row>
    <row r="8" spans="1:9" ht="32.25" customHeight="1">
      <c r="A8" s="14">
        <v>15</v>
      </c>
      <c r="B8" s="73">
        <v>53956</v>
      </c>
      <c r="C8" s="80">
        <v>3769</v>
      </c>
      <c r="D8" s="80">
        <v>5659</v>
      </c>
      <c r="E8" s="80">
        <v>16161</v>
      </c>
      <c r="F8" s="80">
        <v>26453</v>
      </c>
      <c r="G8" s="80">
        <v>212</v>
      </c>
      <c r="H8" s="92">
        <v>1702</v>
      </c>
      <c r="I8" s="36"/>
    </row>
    <row r="9" spans="1:9" s="7" customFormat="1" ht="32.25" customHeight="1">
      <c r="A9" s="13">
        <v>16</v>
      </c>
      <c r="B9" s="158">
        <f>SUM(C9:H9)</f>
        <v>54042</v>
      </c>
      <c r="C9" s="159">
        <v>3781</v>
      </c>
      <c r="D9" s="159">
        <v>5632</v>
      </c>
      <c r="E9" s="159">
        <v>16654</v>
      </c>
      <c r="F9" s="159">
        <v>26079</v>
      </c>
      <c r="G9" s="159">
        <v>211</v>
      </c>
      <c r="H9" s="160">
        <v>1685</v>
      </c>
      <c r="I9" s="36"/>
    </row>
    <row r="10" spans="1:6" ht="32.25" customHeight="1">
      <c r="A10" s="252" t="s">
        <v>417</v>
      </c>
      <c r="B10" s="252"/>
      <c r="C10" s="235"/>
      <c r="D10" s="235"/>
      <c r="E10" s="235"/>
      <c r="F10" s="235"/>
    </row>
  </sheetData>
  <mergeCells count="8">
    <mergeCell ref="A10:F10"/>
    <mergeCell ref="G3:G4"/>
    <mergeCell ref="H3:H4"/>
    <mergeCell ref="A1:H1"/>
    <mergeCell ref="A3:A4"/>
    <mergeCell ref="B3:B4"/>
    <mergeCell ref="C3:D3"/>
    <mergeCell ref="E3:F3"/>
  </mergeCells>
  <printOptions/>
  <pageMargins left="0.75" right="0.78" top="0.8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:M1"/>
    </sheetView>
  </sheetViews>
  <sheetFormatPr defaultColWidth="9.00390625" defaultRowHeight="13.5"/>
  <cols>
    <col min="1" max="1" width="6.00390625" style="41" bestFit="1" customWidth="1"/>
    <col min="2" max="3" width="7.75390625" style="41" bestFit="1" customWidth="1"/>
    <col min="4" max="4" width="7.50390625" style="41" bestFit="1" customWidth="1"/>
    <col min="5" max="5" width="6.50390625" style="41" bestFit="1" customWidth="1"/>
    <col min="6" max="6" width="6.00390625" style="41" bestFit="1" customWidth="1"/>
    <col min="7" max="7" width="7.625" style="41" bestFit="1" customWidth="1"/>
    <col min="8" max="9" width="6.00390625" style="41" bestFit="1" customWidth="1"/>
    <col min="10" max="10" width="7.50390625" style="41" bestFit="1" customWidth="1"/>
    <col min="11" max="12" width="6.00390625" style="41" bestFit="1" customWidth="1"/>
    <col min="13" max="13" width="9.75390625" style="41" bestFit="1" customWidth="1"/>
    <col min="14" max="16384" width="9.00390625" style="41" customWidth="1"/>
  </cols>
  <sheetData>
    <row r="1" spans="1:13" ht="21" customHeight="1">
      <c r="A1" s="238" t="s">
        <v>223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9:13" ht="21" customHeight="1">
      <c r="I2" s="42"/>
      <c r="K2" s="42"/>
      <c r="M2" s="68" t="s">
        <v>245</v>
      </c>
    </row>
    <row r="3" spans="1:14" ht="18" customHeight="1">
      <c r="A3" s="95"/>
      <c r="B3" s="96"/>
      <c r="C3" s="121" t="s">
        <v>251</v>
      </c>
      <c r="D3" s="121" t="s">
        <v>251</v>
      </c>
      <c r="E3" s="122" t="s">
        <v>238</v>
      </c>
      <c r="F3" s="122" t="s">
        <v>238</v>
      </c>
      <c r="G3" s="118" t="s">
        <v>238</v>
      </c>
      <c r="H3" s="122" t="s">
        <v>238</v>
      </c>
      <c r="I3" s="122" t="s">
        <v>238</v>
      </c>
      <c r="J3" s="123" t="s">
        <v>231</v>
      </c>
      <c r="K3" s="123" t="s">
        <v>231</v>
      </c>
      <c r="L3" s="124" t="s">
        <v>231</v>
      </c>
      <c r="M3" s="119" t="s">
        <v>246</v>
      </c>
      <c r="N3" s="42"/>
    </row>
    <row r="4" spans="1:14" ht="18" customHeight="1">
      <c r="A4" s="117" t="s">
        <v>244</v>
      </c>
      <c r="B4" s="126" t="s">
        <v>230</v>
      </c>
      <c r="C4" s="125" t="s">
        <v>252</v>
      </c>
      <c r="D4" s="125" t="s">
        <v>253</v>
      </c>
      <c r="E4" s="126" t="s">
        <v>254</v>
      </c>
      <c r="F4" s="126" t="s">
        <v>254</v>
      </c>
      <c r="G4" s="116" t="s">
        <v>249</v>
      </c>
      <c r="H4" s="126" t="s">
        <v>254</v>
      </c>
      <c r="I4" s="126" t="s">
        <v>254</v>
      </c>
      <c r="J4" s="126" t="s">
        <v>254</v>
      </c>
      <c r="K4" s="126" t="s">
        <v>254</v>
      </c>
      <c r="L4" s="125" t="s">
        <v>254</v>
      </c>
      <c r="M4" s="114" t="s">
        <v>247</v>
      </c>
      <c r="N4" s="42"/>
    </row>
    <row r="5" spans="1:13" ht="18" customHeight="1">
      <c r="A5" s="33"/>
      <c r="B5" s="34"/>
      <c r="C5" s="127" t="s">
        <v>255</v>
      </c>
      <c r="D5" s="127" t="s">
        <v>255</v>
      </c>
      <c r="E5" s="128" t="s">
        <v>256</v>
      </c>
      <c r="F5" s="128" t="s">
        <v>257</v>
      </c>
      <c r="G5" s="115" t="s">
        <v>250</v>
      </c>
      <c r="H5" s="128" t="s">
        <v>258</v>
      </c>
      <c r="I5" s="128" t="s">
        <v>239</v>
      </c>
      <c r="J5" s="128" t="s">
        <v>259</v>
      </c>
      <c r="K5" s="128" t="s">
        <v>260</v>
      </c>
      <c r="L5" s="129" t="s">
        <v>261</v>
      </c>
      <c r="M5" s="120" t="s">
        <v>248</v>
      </c>
    </row>
    <row r="6" spans="1:13" ht="30" customHeight="1">
      <c r="A6" s="130" t="s">
        <v>304</v>
      </c>
      <c r="B6" s="131">
        <v>1985915</v>
      </c>
      <c r="C6" s="131">
        <v>1438397</v>
      </c>
      <c r="D6" s="131">
        <v>221906</v>
      </c>
      <c r="E6" s="131">
        <v>154424</v>
      </c>
      <c r="F6" s="132" t="s">
        <v>213</v>
      </c>
      <c r="G6" s="134" t="s">
        <v>214</v>
      </c>
      <c r="H6" s="131">
        <v>87983</v>
      </c>
      <c r="I6" s="132" t="s">
        <v>305</v>
      </c>
      <c r="J6" s="131">
        <v>14633</v>
      </c>
      <c r="K6" s="132" t="s">
        <v>215</v>
      </c>
      <c r="L6" s="50">
        <v>65735</v>
      </c>
      <c r="M6" s="133" t="s">
        <v>305</v>
      </c>
    </row>
    <row r="7" spans="1:13" ht="30" customHeight="1">
      <c r="A7" s="155">
        <v>13</v>
      </c>
      <c r="B7" s="131">
        <v>1861572</v>
      </c>
      <c r="C7" s="131">
        <v>1364148</v>
      </c>
      <c r="D7" s="131">
        <v>210094</v>
      </c>
      <c r="E7" s="131">
        <v>134888</v>
      </c>
      <c r="F7" s="132" t="s">
        <v>305</v>
      </c>
      <c r="G7" s="134" t="s">
        <v>305</v>
      </c>
      <c r="H7" s="131">
        <v>81660</v>
      </c>
      <c r="I7" s="132" t="s">
        <v>305</v>
      </c>
      <c r="J7" s="131">
        <v>13157</v>
      </c>
      <c r="K7" s="132" t="s">
        <v>305</v>
      </c>
      <c r="L7" s="50">
        <v>57625</v>
      </c>
      <c r="M7" s="133" t="s">
        <v>305</v>
      </c>
    </row>
    <row r="8" spans="1:13" ht="30" customHeight="1">
      <c r="A8" s="135">
        <v>14</v>
      </c>
      <c r="B8" s="131">
        <v>1789212</v>
      </c>
      <c r="C8" s="131">
        <v>1384187</v>
      </c>
      <c r="D8" s="131">
        <v>188782</v>
      </c>
      <c r="E8" s="131">
        <v>83636</v>
      </c>
      <c r="F8" s="132" t="s">
        <v>305</v>
      </c>
      <c r="G8" s="134" t="s">
        <v>305</v>
      </c>
      <c r="H8" s="131">
        <v>74742</v>
      </c>
      <c r="I8" s="132" t="s">
        <v>305</v>
      </c>
      <c r="J8" s="131">
        <v>5357</v>
      </c>
      <c r="K8" s="132" t="s">
        <v>305</v>
      </c>
      <c r="L8" s="50">
        <v>52508</v>
      </c>
      <c r="M8" s="133" t="s">
        <v>305</v>
      </c>
    </row>
    <row r="9" spans="1:13" ht="30" customHeight="1">
      <c r="A9" s="135">
        <v>15</v>
      </c>
      <c r="B9" s="88">
        <v>1707560</v>
      </c>
      <c r="C9" s="136">
        <v>1310478</v>
      </c>
      <c r="D9" s="136">
        <v>176770</v>
      </c>
      <c r="E9" s="136">
        <v>84799</v>
      </c>
      <c r="F9" s="137" t="s">
        <v>305</v>
      </c>
      <c r="G9" s="138" t="s">
        <v>305</v>
      </c>
      <c r="H9" s="157" t="s">
        <v>305</v>
      </c>
      <c r="I9" s="132">
        <v>87102</v>
      </c>
      <c r="J9" s="136">
        <v>4078</v>
      </c>
      <c r="K9" s="137" t="s">
        <v>305</v>
      </c>
      <c r="L9" s="156" t="s">
        <v>305</v>
      </c>
      <c r="M9" s="133">
        <v>43703</v>
      </c>
    </row>
    <row r="10" spans="1:13" s="43" customFormat="1" ht="30" customHeight="1">
      <c r="A10" s="139">
        <v>16</v>
      </c>
      <c r="B10" s="223">
        <f>SUM(C10:M10)</f>
        <v>1588209</v>
      </c>
      <c r="C10" s="167">
        <v>1246271</v>
      </c>
      <c r="D10" s="167">
        <v>134933</v>
      </c>
      <c r="E10" s="167">
        <v>79724</v>
      </c>
      <c r="F10" s="168" t="s">
        <v>393</v>
      </c>
      <c r="G10" s="169" t="s">
        <v>393</v>
      </c>
      <c r="H10" s="169" t="s">
        <v>393</v>
      </c>
      <c r="I10" s="167">
        <v>78972</v>
      </c>
      <c r="J10" s="167">
        <v>4606</v>
      </c>
      <c r="K10" s="168" t="s">
        <v>393</v>
      </c>
      <c r="L10" s="168" t="s">
        <v>393</v>
      </c>
      <c r="M10" s="224">
        <v>43703</v>
      </c>
    </row>
    <row r="11" spans="1:13" s="44" customFormat="1" ht="58.5" customHeight="1">
      <c r="A11" s="237" t="s">
        <v>262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</row>
    <row r="12" spans="1:7" ht="12" customHeight="1">
      <c r="A12" s="45"/>
      <c r="B12" s="45"/>
      <c r="C12" s="45"/>
      <c r="D12" s="45"/>
      <c r="E12" s="45"/>
      <c r="F12" s="45"/>
      <c r="G12" s="45"/>
    </row>
  </sheetData>
  <mergeCells count="2">
    <mergeCell ref="A11:M11"/>
    <mergeCell ref="A1:M1"/>
  </mergeCells>
  <printOptions/>
  <pageMargins left="0.67" right="0.64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:P1"/>
    </sheetView>
  </sheetViews>
  <sheetFormatPr defaultColWidth="9.00390625" defaultRowHeight="13.5"/>
  <cols>
    <col min="1" max="7" width="12.375" style="21" customWidth="1"/>
    <col min="8" max="16" width="9.625" style="21" customWidth="1"/>
    <col min="17" max="16384" width="9.00390625" style="21" customWidth="1"/>
  </cols>
  <sheetData>
    <row r="1" spans="1:16" s="15" customFormat="1" ht="21" customHeight="1">
      <c r="A1" s="241" t="s">
        <v>224</v>
      </c>
      <c r="B1" s="241"/>
      <c r="C1" s="241"/>
      <c r="D1" s="241"/>
      <c r="E1" s="241"/>
      <c r="F1" s="241"/>
      <c r="G1" s="241"/>
      <c r="H1" s="242" t="s">
        <v>205</v>
      </c>
      <c r="I1" s="242"/>
      <c r="J1" s="242"/>
      <c r="K1" s="242"/>
      <c r="L1" s="242"/>
      <c r="M1" s="242"/>
      <c r="N1" s="242"/>
      <c r="O1" s="242"/>
      <c r="P1" s="242"/>
    </row>
    <row r="2" s="16" customFormat="1" ht="21" customHeight="1">
      <c r="P2" s="17" t="s">
        <v>206</v>
      </c>
    </row>
    <row r="3" spans="1:16" ht="18.75" customHeight="1">
      <c r="A3" s="243" t="s">
        <v>81</v>
      </c>
      <c r="B3" s="239" t="s">
        <v>207</v>
      </c>
      <c r="C3" s="239"/>
      <c r="D3" s="239"/>
      <c r="E3" s="239" t="s">
        <v>208</v>
      </c>
      <c r="F3" s="239"/>
      <c r="G3" s="240"/>
      <c r="H3" s="243" t="s">
        <v>209</v>
      </c>
      <c r="I3" s="239"/>
      <c r="J3" s="239"/>
      <c r="K3" s="239" t="s">
        <v>210</v>
      </c>
      <c r="L3" s="239"/>
      <c r="M3" s="239"/>
      <c r="N3" s="239" t="s">
        <v>82</v>
      </c>
      <c r="O3" s="239"/>
      <c r="P3" s="240"/>
    </row>
    <row r="4" spans="1:16" ht="18.75" customHeight="1">
      <c r="A4" s="243"/>
      <c r="B4" s="19" t="s">
        <v>83</v>
      </c>
      <c r="C4" s="19" t="s">
        <v>211</v>
      </c>
      <c r="D4" s="19" t="s">
        <v>212</v>
      </c>
      <c r="E4" s="19" t="s">
        <v>86</v>
      </c>
      <c r="F4" s="19" t="s">
        <v>211</v>
      </c>
      <c r="G4" s="20" t="s">
        <v>212</v>
      </c>
      <c r="H4" s="18" t="s">
        <v>86</v>
      </c>
      <c r="I4" s="19" t="s">
        <v>211</v>
      </c>
      <c r="J4" s="19" t="s">
        <v>212</v>
      </c>
      <c r="K4" s="19" t="s">
        <v>86</v>
      </c>
      <c r="L4" s="19" t="s">
        <v>211</v>
      </c>
      <c r="M4" s="19" t="s">
        <v>212</v>
      </c>
      <c r="N4" s="19" t="s">
        <v>86</v>
      </c>
      <c r="O4" s="19" t="s">
        <v>211</v>
      </c>
      <c r="P4" s="20" t="s">
        <v>212</v>
      </c>
    </row>
    <row r="5" spans="1:16" ht="18.75" customHeight="1">
      <c r="A5" s="22" t="s">
        <v>303</v>
      </c>
      <c r="B5" s="73">
        <v>69366</v>
      </c>
      <c r="C5" s="73">
        <v>10536</v>
      </c>
      <c r="D5" s="73">
        <v>58830</v>
      </c>
      <c r="E5" s="73">
        <v>66959</v>
      </c>
      <c r="F5" s="73">
        <v>4979</v>
      </c>
      <c r="G5" s="74">
        <v>61980</v>
      </c>
      <c r="H5" s="77">
        <v>824392</v>
      </c>
      <c r="I5" s="73">
        <v>305692</v>
      </c>
      <c r="J5" s="73">
        <v>518700</v>
      </c>
      <c r="K5" s="73">
        <v>19322</v>
      </c>
      <c r="L5" s="73">
        <v>1802</v>
      </c>
      <c r="M5" s="73">
        <v>17520</v>
      </c>
      <c r="N5" s="73">
        <v>31542</v>
      </c>
      <c r="O5" s="73">
        <v>8382</v>
      </c>
      <c r="P5" s="74">
        <v>23160</v>
      </c>
    </row>
    <row r="6" spans="1:16" ht="18.75" customHeight="1">
      <c r="A6" s="22">
        <v>13</v>
      </c>
      <c r="B6" s="73">
        <v>64003</v>
      </c>
      <c r="C6" s="73">
        <v>6103</v>
      </c>
      <c r="D6" s="73">
        <v>57900</v>
      </c>
      <c r="E6" s="73">
        <v>70300</v>
      </c>
      <c r="F6" s="73">
        <v>3520</v>
      </c>
      <c r="G6" s="74">
        <v>1980</v>
      </c>
      <c r="H6" s="77">
        <v>837046</v>
      </c>
      <c r="I6" s="73">
        <v>307096</v>
      </c>
      <c r="J6" s="73">
        <v>529950</v>
      </c>
      <c r="K6" s="73">
        <v>18400</v>
      </c>
      <c r="L6" s="73">
        <v>1630</v>
      </c>
      <c r="M6" s="73">
        <v>16770</v>
      </c>
      <c r="N6" s="73">
        <v>32527</v>
      </c>
      <c r="O6" s="73">
        <v>7687</v>
      </c>
      <c r="P6" s="74">
        <v>24840</v>
      </c>
    </row>
    <row r="7" spans="1:16" ht="18.75" customHeight="1">
      <c r="A7" s="22">
        <v>14</v>
      </c>
      <c r="B7" s="73">
        <v>60435</v>
      </c>
      <c r="C7" s="73">
        <v>6765</v>
      </c>
      <c r="D7" s="73">
        <v>53670</v>
      </c>
      <c r="E7" s="73">
        <v>57820</v>
      </c>
      <c r="F7" s="73">
        <v>3250</v>
      </c>
      <c r="G7" s="74">
        <v>54570</v>
      </c>
      <c r="H7" s="77">
        <v>801635</v>
      </c>
      <c r="I7" s="73">
        <v>295535</v>
      </c>
      <c r="J7" s="73">
        <v>506100</v>
      </c>
      <c r="K7" s="73">
        <v>16706</v>
      </c>
      <c r="L7" s="73">
        <v>1076</v>
      </c>
      <c r="M7" s="73">
        <v>15630</v>
      </c>
      <c r="N7" s="73">
        <v>28875</v>
      </c>
      <c r="O7" s="73">
        <v>6945</v>
      </c>
      <c r="P7" s="74">
        <v>21930</v>
      </c>
    </row>
    <row r="8" spans="1:16" ht="18.75" customHeight="1">
      <c r="A8" s="22">
        <v>15</v>
      </c>
      <c r="B8" s="73">
        <v>57971</v>
      </c>
      <c r="C8" s="73">
        <v>6461</v>
      </c>
      <c r="D8" s="73">
        <v>51510</v>
      </c>
      <c r="E8" s="73">
        <v>56249</v>
      </c>
      <c r="F8" s="73">
        <v>3269</v>
      </c>
      <c r="G8" s="74">
        <v>52980</v>
      </c>
      <c r="H8" s="77">
        <v>782947</v>
      </c>
      <c r="I8" s="73">
        <v>297607</v>
      </c>
      <c r="J8" s="73">
        <v>485340</v>
      </c>
      <c r="K8" s="73">
        <v>15679</v>
      </c>
      <c r="L8" s="73">
        <v>1309</v>
      </c>
      <c r="M8" s="73">
        <v>14370</v>
      </c>
      <c r="N8" s="73">
        <v>30291</v>
      </c>
      <c r="O8" s="73">
        <v>6381</v>
      </c>
      <c r="P8" s="74">
        <v>23910</v>
      </c>
    </row>
    <row r="9" spans="1:16" s="24" customFormat="1" ht="18.75" customHeight="1">
      <c r="A9" s="37">
        <v>16</v>
      </c>
      <c r="B9" s="161">
        <f aca="true" t="shared" si="0" ref="B9:P9">SUM(B10:B21)</f>
        <v>56400</v>
      </c>
      <c r="C9" s="161">
        <f t="shared" si="0"/>
        <v>5580</v>
      </c>
      <c r="D9" s="161">
        <f t="shared" si="0"/>
        <v>50820</v>
      </c>
      <c r="E9" s="161">
        <f t="shared" si="0"/>
        <v>54766</v>
      </c>
      <c r="F9" s="161">
        <f t="shared" si="0"/>
        <v>3196</v>
      </c>
      <c r="G9" s="162">
        <f t="shared" si="0"/>
        <v>51570</v>
      </c>
      <c r="H9" s="163">
        <f t="shared" si="0"/>
        <v>762204</v>
      </c>
      <c r="I9" s="161">
        <f t="shared" si="0"/>
        <v>290904</v>
      </c>
      <c r="J9" s="161">
        <f t="shared" si="0"/>
        <v>471300</v>
      </c>
      <c r="K9" s="161">
        <f t="shared" si="0"/>
        <v>18403</v>
      </c>
      <c r="L9" s="161">
        <f t="shared" si="0"/>
        <v>1243</v>
      </c>
      <c r="M9" s="161">
        <f t="shared" si="0"/>
        <v>17160</v>
      </c>
      <c r="N9" s="161">
        <f t="shared" si="0"/>
        <v>27388</v>
      </c>
      <c r="O9" s="161">
        <f t="shared" si="0"/>
        <v>5968</v>
      </c>
      <c r="P9" s="162">
        <f t="shared" si="0"/>
        <v>21420</v>
      </c>
    </row>
    <row r="10" spans="1:16" ht="18.75" customHeight="1">
      <c r="A10" s="104" t="s">
        <v>306</v>
      </c>
      <c r="B10" s="80">
        <v>4968</v>
      </c>
      <c r="C10" s="80">
        <v>528</v>
      </c>
      <c r="D10" s="80">
        <v>4440</v>
      </c>
      <c r="E10" s="80">
        <v>4997</v>
      </c>
      <c r="F10" s="80">
        <v>167</v>
      </c>
      <c r="G10" s="92">
        <v>4830</v>
      </c>
      <c r="H10" s="164">
        <v>67352</v>
      </c>
      <c r="I10" s="80">
        <v>24962</v>
      </c>
      <c r="J10" s="80">
        <v>42390</v>
      </c>
      <c r="K10" s="80">
        <v>1510</v>
      </c>
      <c r="L10" s="80">
        <v>40</v>
      </c>
      <c r="M10" s="80">
        <v>1470</v>
      </c>
      <c r="N10" s="80">
        <v>2646</v>
      </c>
      <c r="O10" s="80">
        <v>486</v>
      </c>
      <c r="P10" s="92">
        <v>2160</v>
      </c>
    </row>
    <row r="11" spans="1:16" ht="18.75" customHeight="1">
      <c r="A11" s="22">
        <v>5</v>
      </c>
      <c r="B11" s="80">
        <v>5697</v>
      </c>
      <c r="C11" s="80">
        <v>807</v>
      </c>
      <c r="D11" s="80">
        <v>4890</v>
      </c>
      <c r="E11" s="80">
        <v>5465</v>
      </c>
      <c r="F11" s="80">
        <v>185</v>
      </c>
      <c r="G11" s="92">
        <v>5280</v>
      </c>
      <c r="H11" s="164">
        <v>71923</v>
      </c>
      <c r="I11" s="80">
        <v>27043</v>
      </c>
      <c r="J11" s="80">
        <v>44880</v>
      </c>
      <c r="K11" s="80">
        <v>1714</v>
      </c>
      <c r="L11" s="80">
        <v>64</v>
      </c>
      <c r="M11" s="80">
        <v>1650</v>
      </c>
      <c r="N11" s="80">
        <v>2683</v>
      </c>
      <c r="O11" s="80">
        <v>583</v>
      </c>
      <c r="P11" s="92">
        <v>2100</v>
      </c>
    </row>
    <row r="12" spans="1:16" ht="18.75" customHeight="1">
      <c r="A12" s="22">
        <v>6</v>
      </c>
      <c r="B12" s="80">
        <v>5498</v>
      </c>
      <c r="C12" s="80">
        <v>578</v>
      </c>
      <c r="D12" s="80">
        <v>4920</v>
      </c>
      <c r="E12" s="80">
        <v>4964</v>
      </c>
      <c r="F12" s="80">
        <v>104</v>
      </c>
      <c r="G12" s="92">
        <v>4860</v>
      </c>
      <c r="H12" s="164">
        <v>64917</v>
      </c>
      <c r="I12" s="80">
        <v>21147</v>
      </c>
      <c r="J12" s="80">
        <v>43770</v>
      </c>
      <c r="K12" s="80">
        <v>1743</v>
      </c>
      <c r="L12" s="80">
        <v>93</v>
      </c>
      <c r="M12" s="80">
        <v>1650</v>
      </c>
      <c r="N12" s="80">
        <v>2427</v>
      </c>
      <c r="O12" s="80">
        <v>357</v>
      </c>
      <c r="P12" s="92">
        <v>2070</v>
      </c>
    </row>
    <row r="13" spans="1:16" ht="18.75" customHeight="1">
      <c r="A13" s="22">
        <v>7</v>
      </c>
      <c r="B13" s="80">
        <v>4570</v>
      </c>
      <c r="C13" s="80">
        <v>490</v>
      </c>
      <c r="D13" s="80">
        <v>4080</v>
      </c>
      <c r="E13" s="80">
        <v>4231</v>
      </c>
      <c r="F13" s="80">
        <v>241</v>
      </c>
      <c r="G13" s="92">
        <v>3990</v>
      </c>
      <c r="H13" s="164">
        <v>62658</v>
      </c>
      <c r="I13" s="80">
        <v>22968</v>
      </c>
      <c r="J13" s="80">
        <v>39690</v>
      </c>
      <c r="K13" s="80">
        <v>1458</v>
      </c>
      <c r="L13" s="80">
        <v>108</v>
      </c>
      <c r="M13" s="80">
        <v>1350</v>
      </c>
      <c r="N13" s="80">
        <v>2287</v>
      </c>
      <c r="O13" s="80">
        <v>547</v>
      </c>
      <c r="P13" s="92">
        <v>1740</v>
      </c>
    </row>
    <row r="14" spans="1:16" ht="18.75" customHeight="1">
      <c r="A14" s="22">
        <v>8</v>
      </c>
      <c r="B14" s="80">
        <v>4687</v>
      </c>
      <c r="C14" s="80">
        <v>577</v>
      </c>
      <c r="D14" s="80">
        <v>4110</v>
      </c>
      <c r="E14" s="80">
        <v>4220</v>
      </c>
      <c r="F14" s="80">
        <v>110</v>
      </c>
      <c r="G14" s="92">
        <v>4110</v>
      </c>
      <c r="H14" s="164">
        <v>66095</v>
      </c>
      <c r="I14" s="80">
        <v>29345</v>
      </c>
      <c r="J14" s="80">
        <v>36750</v>
      </c>
      <c r="K14" s="80">
        <v>1468</v>
      </c>
      <c r="L14" s="80">
        <v>58</v>
      </c>
      <c r="M14" s="80">
        <v>1410</v>
      </c>
      <c r="N14" s="80">
        <v>2565</v>
      </c>
      <c r="O14" s="80">
        <v>795</v>
      </c>
      <c r="P14" s="92">
        <v>1770</v>
      </c>
    </row>
    <row r="15" spans="1:16" ht="18.75" customHeight="1">
      <c r="A15" s="22">
        <v>9</v>
      </c>
      <c r="B15" s="80">
        <v>4789</v>
      </c>
      <c r="C15" s="80">
        <v>439</v>
      </c>
      <c r="D15" s="80">
        <v>4350</v>
      </c>
      <c r="E15" s="80">
        <v>4632</v>
      </c>
      <c r="F15" s="80">
        <v>222</v>
      </c>
      <c r="G15" s="92">
        <v>4410</v>
      </c>
      <c r="H15" s="164">
        <v>64608</v>
      </c>
      <c r="I15" s="80">
        <v>22788</v>
      </c>
      <c r="J15" s="80">
        <v>41820</v>
      </c>
      <c r="K15" s="80">
        <v>1458</v>
      </c>
      <c r="L15" s="80">
        <v>48</v>
      </c>
      <c r="M15" s="80">
        <v>1410</v>
      </c>
      <c r="N15" s="80">
        <v>2381</v>
      </c>
      <c r="O15" s="80">
        <v>521</v>
      </c>
      <c r="P15" s="92">
        <v>1860</v>
      </c>
    </row>
    <row r="16" spans="1:16" ht="18.75" customHeight="1">
      <c r="A16" s="22">
        <v>10</v>
      </c>
      <c r="B16" s="80">
        <v>5102</v>
      </c>
      <c r="C16" s="80">
        <v>512</v>
      </c>
      <c r="D16" s="80">
        <v>4590</v>
      </c>
      <c r="E16" s="80">
        <v>6121</v>
      </c>
      <c r="F16" s="80">
        <v>1381</v>
      </c>
      <c r="G16" s="92">
        <v>4740</v>
      </c>
      <c r="H16" s="164">
        <v>66871</v>
      </c>
      <c r="I16" s="80">
        <v>25081</v>
      </c>
      <c r="J16" s="80">
        <v>41790</v>
      </c>
      <c r="K16" s="80">
        <v>1618</v>
      </c>
      <c r="L16" s="80">
        <v>148</v>
      </c>
      <c r="M16" s="80">
        <v>1470</v>
      </c>
      <c r="N16" s="80">
        <v>2480</v>
      </c>
      <c r="O16" s="80">
        <v>500</v>
      </c>
      <c r="P16" s="92">
        <v>1980</v>
      </c>
    </row>
    <row r="17" spans="1:16" ht="18.75" customHeight="1">
      <c r="A17" s="22">
        <v>11</v>
      </c>
      <c r="B17" s="80">
        <v>5085</v>
      </c>
      <c r="C17" s="80">
        <v>495</v>
      </c>
      <c r="D17" s="80">
        <v>4590</v>
      </c>
      <c r="E17" s="80">
        <v>4521</v>
      </c>
      <c r="F17" s="80">
        <v>231</v>
      </c>
      <c r="G17" s="92">
        <v>4290</v>
      </c>
      <c r="H17" s="164">
        <v>65679</v>
      </c>
      <c r="I17" s="80">
        <v>23409</v>
      </c>
      <c r="J17" s="80">
        <v>42270</v>
      </c>
      <c r="K17" s="80">
        <v>2090</v>
      </c>
      <c r="L17" s="80">
        <v>470</v>
      </c>
      <c r="M17" s="80">
        <v>1620</v>
      </c>
      <c r="N17" s="80">
        <v>2484</v>
      </c>
      <c r="O17" s="80">
        <v>504</v>
      </c>
      <c r="P17" s="92">
        <v>1980</v>
      </c>
    </row>
    <row r="18" spans="1:16" ht="18.75" customHeight="1">
      <c r="A18" s="22">
        <v>12</v>
      </c>
      <c r="B18" s="80">
        <v>4242</v>
      </c>
      <c r="C18" s="80">
        <v>252</v>
      </c>
      <c r="D18" s="80">
        <v>3990</v>
      </c>
      <c r="E18" s="80">
        <v>3964</v>
      </c>
      <c r="F18" s="80">
        <v>214</v>
      </c>
      <c r="G18" s="92">
        <v>3750</v>
      </c>
      <c r="H18" s="164">
        <v>58228</v>
      </c>
      <c r="I18" s="80">
        <v>22498</v>
      </c>
      <c r="J18" s="80">
        <v>35730</v>
      </c>
      <c r="K18" s="80">
        <v>1240</v>
      </c>
      <c r="L18" s="80">
        <v>100</v>
      </c>
      <c r="M18" s="80">
        <v>1140</v>
      </c>
      <c r="N18" s="80">
        <v>1682</v>
      </c>
      <c r="O18" s="80">
        <v>362</v>
      </c>
      <c r="P18" s="92">
        <v>1320</v>
      </c>
    </row>
    <row r="19" spans="1:16" ht="18.75" customHeight="1">
      <c r="A19" s="104" t="s">
        <v>307</v>
      </c>
      <c r="B19" s="80">
        <v>4576</v>
      </c>
      <c r="C19" s="80">
        <v>286</v>
      </c>
      <c r="D19" s="80">
        <v>4290</v>
      </c>
      <c r="E19" s="80">
        <v>4742</v>
      </c>
      <c r="F19" s="80">
        <v>152</v>
      </c>
      <c r="G19" s="92">
        <v>4590</v>
      </c>
      <c r="H19" s="164">
        <v>65039</v>
      </c>
      <c r="I19" s="80">
        <v>24119</v>
      </c>
      <c r="J19" s="80">
        <v>40920</v>
      </c>
      <c r="K19" s="80">
        <v>1780</v>
      </c>
      <c r="L19" s="80">
        <v>40</v>
      </c>
      <c r="M19" s="80">
        <v>1740</v>
      </c>
      <c r="N19" s="80">
        <v>2304</v>
      </c>
      <c r="O19" s="80">
        <v>414</v>
      </c>
      <c r="P19" s="92">
        <v>1890</v>
      </c>
    </row>
    <row r="20" spans="1:16" ht="18.75" customHeight="1">
      <c r="A20" s="22">
        <v>2</v>
      </c>
      <c r="B20" s="80">
        <v>3849</v>
      </c>
      <c r="C20" s="80">
        <v>339</v>
      </c>
      <c r="D20" s="80">
        <v>3510</v>
      </c>
      <c r="E20" s="80">
        <v>3597</v>
      </c>
      <c r="F20" s="80">
        <v>117</v>
      </c>
      <c r="G20" s="92">
        <v>3480</v>
      </c>
      <c r="H20" s="164">
        <v>52641</v>
      </c>
      <c r="I20" s="80">
        <v>20601</v>
      </c>
      <c r="J20" s="80">
        <v>32040</v>
      </c>
      <c r="K20" s="80">
        <v>1183</v>
      </c>
      <c r="L20" s="80">
        <v>43</v>
      </c>
      <c r="M20" s="80">
        <v>1140</v>
      </c>
      <c r="N20" s="80">
        <v>1740</v>
      </c>
      <c r="O20" s="80">
        <v>390</v>
      </c>
      <c r="P20" s="92">
        <v>1350</v>
      </c>
    </row>
    <row r="21" spans="1:16" ht="18.75" customHeight="1">
      <c r="A21" s="38">
        <v>3</v>
      </c>
      <c r="B21" s="165">
        <v>3337</v>
      </c>
      <c r="C21" s="165">
        <v>277</v>
      </c>
      <c r="D21" s="165">
        <v>3060</v>
      </c>
      <c r="E21" s="165">
        <v>3312</v>
      </c>
      <c r="F21" s="165">
        <v>72</v>
      </c>
      <c r="G21" s="81">
        <v>3240</v>
      </c>
      <c r="H21" s="166">
        <v>56193</v>
      </c>
      <c r="I21" s="165">
        <v>26943</v>
      </c>
      <c r="J21" s="165">
        <v>29250</v>
      </c>
      <c r="K21" s="165">
        <v>1141</v>
      </c>
      <c r="L21" s="165">
        <v>31</v>
      </c>
      <c r="M21" s="165">
        <v>1110</v>
      </c>
      <c r="N21" s="165">
        <v>1709</v>
      </c>
      <c r="O21" s="165">
        <v>509</v>
      </c>
      <c r="P21" s="81">
        <v>1200</v>
      </c>
    </row>
    <row r="22" s="16" customFormat="1" ht="18.75" customHeight="1">
      <c r="A22" s="16" t="s">
        <v>240</v>
      </c>
    </row>
  </sheetData>
  <mergeCells count="8">
    <mergeCell ref="K3:M3"/>
    <mergeCell ref="N3:P3"/>
    <mergeCell ref="A1:G1"/>
    <mergeCell ref="H1:P1"/>
    <mergeCell ref="B3:D3"/>
    <mergeCell ref="A3:A4"/>
    <mergeCell ref="E3:G3"/>
    <mergeCell ref="H3:J3"/>
  </mergeCells>
  <printOptions/>
  <pageMargins left="0.75" right="0.75" top="0.77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75" workbookViewId="0" topLeftCell="A1">
      <selection activeCell="A1" sqref="A1:J1"/>
    </sheetView>
  </sheetViews>
  <sheetFormatPr defaultColWidth="9.00390625" defaultRowHeight="13.5"/>
  <cols>
    <col min="1" max="1" width="9.75390625" style="0" bestFit="1" customWidth="1"/>
    <col min="2" max="2" width="7.75390625" style="0" bestFit="1" customWidth="1"/>
    <col min="3" max="7" width="8.625" style="0" customWidth="1"/>
    <col min="8" max="8" width="9.25390625" style="0" customWidth="1"/>
    <col min="9" max="10" width="8.625" style="0" customWidth="1"/>
    <col min="11" max="11" width="14.25390625" style="0" customWidth="1"/>
  </cols>
  <sheetData>
    <row r="1" spans="1:10" s="140" customFormat="1" ht="21" customHeight="1">
      <c r="A1" s="247" t="s">
        <v>226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s="93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70" t="s">
        <v>228</v>
      </c>
    </row>
    <row r="3" spans="1:10" s="141" customFormat="1" ht="13.5" customHeight="1">
      <c r="A3" s="244" t="s">
        <v>229</v>
      </c>
      <c r="B3" s="231" t="s">
        <v>230</v>
      </c>
      <c r="C3" s="200" t="s">
        <v>231</v>
      </c>
      <c r="D3" s="200" t="s">
        <v>231</v>
      </c>
      <c r="E3" s="200" t="s">
        <v>368</v>
      </c>
      <c r="F3" s="200" t="s">
        <v>368</v>
      </c>
      <c r="G3" s="200" t="s">
        <v>369</v>
      </c>
      <c r="H3" s="200" t="s">
        <v>369</v>
      </c>
      <c r="I3" s="200" t="s">
        <v>231</v>
      </c>
      <c r="J3" s="201" t="s">
        <v>231</v>
      </c>
    </row>
    <row r="4" spans="1:10" s="142" customFormat="1" ht="13.5" customHeight="1">
      <c r="A4" s="245"/>
      <c r="B4" s="256"/>
      <c r="C4" s="202" t="s">
        <v>370</v>
      </c>
      <c r="D4" s="202" t="s">
        <v>370</v>
      </c>
      <c r="E4" s="202" t="s">
        <v>370</v>
      </c>
      <c r="F4" s="202" t="s">
        <v>370</v>
      </c>
      <c r="G4" s="202" t="s">
        <v>370</v>
      </c>
      <c r="H4" s="202" t="s">
        <v>370</v>
      </c>
      <c r="I4" s="202" t="s">
        <v>370</v>
      </c>
      <c r="J4" s="203" t="s">
        <v>370</v>
      </c>
    </row>
    <row r="5" spans="1:10" s="143" customFormat="1" ht="27" customHeight="1">
      <c r="A5" s="246"/>
      <c r="B5" s="257"/>
      <c r="C5" s="145" t="s">
        <v>263</v>
      </c>
      <c r="D5" s="145" t="s">
        <v>371</v>
      </c>
      <c r="E5" s="145" t="s">
        <v>395</v>
      </c>
      <c r="F5" s="145" t="s">
        <v>396</v>
      </c>
      <c r="G5" s="145" t="s">
        <v>232</v>
      </c>
      <c r="H5" s="225" t="s">
        <v>394</v>
      </c>
      <c r="I5" s="145" t="s">
        <v>233</v>
      </c>
      <c r="J5" s="204" t="s">
        <v>234</v>
      </c>
    </row>
    <row r="6" spans="1:10" s="98" customFormat="1" ht="30" customHeight="1">
      <c r="A6" s="100" t="s">
        <v>303</v>
      </c>
      <c r="B6" s="28">
        <v>100698</v>
      </c>
      <c r="C6" s="28">
        <v>35076</v>
      </c>
      <c r="D6" s="101">
        <v>23093</v>
      </c>
      <c r="E6" s="101">
        <v>22178</v>
      </c>
      <c r="F6" s="101">
        <v>20351</v>
      </c>
      <c r="G6" s="101" t="s">
        <v>308</v>
      </c>
      <c r="H6" s="101" t="s">
        <v>308</v>
      </c>
      <c r="I6" s="101" t="s">
        <v>308</v>
      </c>
      <c r="J6" s="102" t="s">
        <v>308</v>
      </c>
    </row>
    <row r="7" spans="1:10" s="98" customFormat="1" ht="30" customHeight="1">
      <c r="A7" s="100">
        <v>13</v>
      </c>
      <c r="B7" s="28">
        <v>148864</v>
      </c>
      <c r="C7" s="28">
        <v>39198</v>
      </c>
      <c r="D7" s="28">
        <v>27553</v>
      </c>
      <c r="E7" s="28">
        <v>27859</v>
      </c>
      <c r="F7" s="28">
        <v>26504</v>
      </c>
      <c r="G7" s="101">
        <v>15043</v>
      </c>
      <c r="H7" s="101">
        <v>12707</v>
      </c>
      <c r="I7" s="101" t="s">
        <v>308</v>
      </c>
      <c r="J7" s="102" t="s">
        <v>308</v>
      </c>
    </row>
    <row r="8" spans="1:10" s="98" customFormat="1" ht="30" customHeight="1">
      <c r="A8" s="100">
        <v>14</v>
      </c>
      <c r="B8" s="28">
        <v>235739</v>
      </c>
      <c r="C8" s="28">
        <v>38062</v>
      </c>
      <c r="D8" s="28">
        <v>27481</v>
      </c>
      <c r="E8" s="28">
        <v>27109</v>
      </c>
      <c r="F8" s="28">
        <v>28327</v>
      </c>
      <c r="G8" s="28">
        <v>19952</v>
      </c>
      <c r="H8" s="28">
        <v>24548</v>
      </c>
      <c r="I8" s="101">
        <v>7488</v>
      </c>
      <c r="J8" s="102">
        <v>62772</v>
      </c>
    </row>
    <row r="9" spans="1:10" s="98" customFormat="1" ht="30" customHeight="1">
      <c r="A9" s="100">
        <v>15</v>
      </c>
      <c r="B9" s="28">
        <v>259229</v>
      </c>
      <c r="C9" s="28">
        <v>38357</v>
      </c>
      <c r="D9" s="28">
        <v>28499</v>
      </c>
      <c r="E9" s="28">
        <v>25435</v>
      </c>
      <c r="F9" s="28">
        <v>28442</v>
      </c>
      <c r="G9" s="28">
        <v>19059</v>
      </c>
      <c r="H9" s="28">
        <v>27990</v>
      </c>
      <c r="I9" s="28">
        <v>10788</v>
      </c>
      <c r="J9" s="52">
        <v>80659</v>
      </c>
    </row>
    <row r="10" spans="1:10" s="99" customFormat="1" ht="30" customHeight="1">
      <c r="A10" s="103">
        <v>16</v>
      </c>
      <c r="B10" s="205">
        <f>SUM(C10:J10)</f>
        <v>249204</v>
      </c>
      <c r="C10" s="205">
        <v>34962</v>
      </c>
      <c r="D10" s="205">
        <v>27031</v>
      </c>
      <c r="E10" s="205">
        <v>23484</v>
      </c>
      <c r="F10" s="205">
        <v>26516</v>
      </c>
      <c r="G10" s="205">
        <v>19372</v>
      </c>
      <c r="H10" s="205">
        <v>26859</v>
      </c>
      <c r="I10" s="205">
        <v>11256</v>
      </c>
      <c r="J10" s="206">
        <v>79724</v>
      </c>
    </row>
    <row r="11" spans="1:11" s="140" customFormat="1" ht="21.75" customHeight="1">
      <c r="A11" s="2" t="s">
        <v>227</v>
      </c>
      <c r="K11" s="144"/>
    </row>
    <row r="14" ht="13.5">
      <c r="B14" s="97"/>
    </row>
  </sheetData>
  <mergeCells count="3">
    <mergeCell ref="A3:A5"/>
    <mergeCell ref="B3:B5"/>
    <mergeCell ref="A1:J1"/>
  </mergeCells>
  <printOptions/>
  <pageMargins left="0.77" right="0.8" top="0.79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I1"/>
    </sheetView>
  </sheetViews>
  <sheetFormatPr defaultColWidth="9.00390625" defaultRowHeight="13.5"/>
  <cols>
    <col min="1" max="4" width="21.625" style="1" customWidth="1"/>
    <col min="5" max="16384" width="9.00390625" style="1" customWidth="1"/>
  </cols>
  <sheetData>
    <row r="1" spans="1:6" s="9" customFormat="1" ht="21" customHeight="1">
      <c r="A1" s="247" t="s">
        <v>218</v>
      </c>
      <c r="B1" s="247"/>
      <c r="C1" s="247"/>
      <c r="D1" s="247"/>
      <c r="E1" s="35"/>
      <c r="F1" s="35"/>
    </row>
    <row r="2" s="2" customFormat="1" ht="21" customHeight="1">
      <c r="D2" s="3" t="s">
        <v>87</v>
      </c>
    </row>
    <row r="3" spans="1:4" ht="20.25" customHeight="1">
      <c r="A3" s="234" t="s">
        <v>81</v>
      </c>
      <c r="B3" s="236" t="s">
        <v>88</v>
      </c>
      <c r="C3" s="236"/>
      <c r="D3" s="232"/>
    </row>
    <row r="4" spans="1:4" ht="20.25" customHeight="1">
      <c r="A4" s="234"/>
      <c r="B4" s="5" t="s">
        <v>89</v>
      </c>
      <c r="C4" s="5" t="s">
        <v>84</v>
      </c>
      <c r="D4" s="6" t="s">
        <v>85</v>
      </c>
    </row>
    <row r="5" spans="1:4" ht="30" customHeight="1">
      <c r="A5" s="8" t="s">
        <v>303</v>
      </c>
      <c r="B5" s="73">
        <v>905769</v>
      </c>
      <c r="C5" s="73">
        <v>259478</v>
      </c>
      <c r="D5" s="74">
        <v>646291</v>
      </c>
    </row>
    <row r="6" spans="1:4" ht="30" customHeight="1">
      <c r="A6" s="8">
        <v>13</v>
      </c>
      <c r="B6" s="73">
        <v>912804</v>
      </c>
      <c r="C6" s="73">
        <v>264094</v>
      </c>
      <c r="D6" s="74">
        <v>648710</v>
      </c>
    </row>
    <row r="7" spans="1:4" ht="30" customHeight="1">
      <c r="A7" s="14">
        <v>14</v>
      </c>
      <c r="B7" s="73">
        <v>917341</v>
      </c>
      <c r="C7" s="73">
        <v>257412</v>
      </c>
      <c r="D7" s="74">
        <v>659929</v>
      </c>
    </row>
    <row r="8" spans="1:4" ht="30" customHeight="1">
      <c r="A8" s="14">
        <v>15</v>
      </c>
      <c r="B8" s="80">
        <v>898587</v>
      </c>
      <c r="C8" s="80">
        <v>247195</v>
      </c>
      <c r="D8" s="92">
        <v>651392</v>
      </c>
    </row>
    <row r="9" spans="1:4" s="7" customFormat="1" ht="30" customHeight="1">
      <c r="A9" s="13">
        <v>16</v>
      </c>
      <c r="B9" s="159">
        <v>872183</v>
      </c>
      <c r="C9" s="159">
        <v>231534</v>
      </c>
      <c r="D9" s="160">
        <v>640649</v>
      </c>
    </row>
    <row r="10" s="2" customFormat="1" ht="18.75" customHeight="1">
      <c r="A10" s="2" t="s">
        <v>90</v>
      </c>
    </row>
  </sheetData>
  <mergeCells count="3">
    <mergeCell ref="A3:A4"/>
    <mergeCell ref="B3:D3"/>
    <mergeCell ref="A1:D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:M1"/>
    </sheetView>
  </sheetViews>
  <sheetFormatPr defaultColWidth="9.00390625" defaultRowHeight="13.5"/>
  <cols>
    <col min="1" max="1" width="4.50390625" style="21" bestFit="1" customWidth="1"/>
    <col min="2" max="2" width="15.50390625" style="21" bestFit="1" customWidth="1"/>
    <col min="3" max="3" width="14.125" style="21" customWidth="1"/>
    <col min="4" max="13" width="5.375" style="21" customWidth="1"/>
    <col min="14" max="16384" width="9.00390625" style="21" customWidth="1"/>
  </cols>
  <sheetData>
    <row r="1" spans="1:13" s="15" customFormat="1" ht="21" customHeight="1">
      <c r="A1" s="265" t="s">
        <v>314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0:13" s="16" customFormat="1" ht="21" customHeight="1">
      <c r="J2" s="264" t="s">
        <v>315</v>
      </c>
      <c r="K2" s="264"/>
      <c r="L2" s="264"/>
      <c r="M2" s="264"/>
    </row>
    <row r="3" spans="1:13" ht="23.25" customHeight="1">
      <c r="A3" s="262" t="s">
        <v>96</v>
      </c>
      <c r="B3" s="267"/>
      <c r="C3" s="267" t="s">
        <v>316</v>
      </c>
      <c r="D3" s="268" t="s">
        <v>317</v>
      </c>
      <c r="E3" s="267"/>
      <c r="F3" s="267"/>
      <c r="G3" s="260" t="s">
        <v>318</v>
      </c>
      <c r="H3" s="261"/>
      <c r="I3" s="261"/>
      <c r="J3" s="261"/>
      <c r="K3" s="261"/>
      <c r="L3" s="261"/>
      <c r="M3" s="261"/>
    </row>
    <row r="4" spans="1:13" ht="23.25" customHeight="1">
      <c r="A4" s="262"/>
      <c r="B4" s="267"/>
      <c r="C4" s="267"/>
      <c r="D4" s="258" t="s">
        <v>319</v>
      </c>
      <c r="E4" s="258" t="s">
        <v>320</v>
      </c>
      <c r="F4" s="258" t="s">
        <v>321</v>
      </c>
      <c r="G4" s="260" t="s">
        <v>322</v>
      </c>
      <c r="H4" s="261"/>
      <c r="I4" s="262"/>
      <c r="J4" s="260" t="s">
        <v>323</v>
      </c>
      <c r="K4" s="261"/>
      <c r="L4" s="262"/>
      <c r="M4" s="259" t="s">
        <v>324</v>
      </c>
    </row>
    <row r="5" spans="1:13" ht="63" customHeight="1">
      <c r="A5" s="47" t="s">
        <v>325</v>
      </c>
      <c r="B5" s="46" t="s">
        <v>96</v>
      </c>
      <c r="C5" s="46" t="s">
        <v>326</v>
      </c>
      <c r="D5" s="258"/>
      <c r="E5" s="258"/>
      <c r="F5" s="258"/>
      <c r="G5" s="48" t="s">
        <v>327</v>
      </c>
      <c r="H5" s="48" t="s">
        <v>328</v>
      </c>
      <c r="I5" s="48" t="s">
        <v>202</v>
      </c>
      <c r="J5" s="48" t="s">
        <v>329</v>
      </c>
      <c r="K5" s="48" t="s">
        <v>330</v>
      </c>
      <c r="L5" s="48" t="s">
        <v>202</v>
      </c>
      <c r="M5" s="259"/>
    </row>
    <row r="6" spans="1:13" ht="28.5" customHeight="1">
      <c r="A6" s="49">
        <v>293</v>
      </c>
      <c r="B6" s="226" t="s">
        <v>331</v>
      </c>
      <c r="C6" s="226" t="s">
        <v>332</v>
      </c>
      <c r="D6" s="88">
        <v>594</v>
      </c>
      <c r="E6" s="88">
        <v>1110</v>
      </c>
      <c r="F6" s="88">
        <v>523</v>
      </c>
      <c r="G6" s="88">
        <v>15437</v>
      </c>
      <c r="H6" s="88">
        <v>327</v>
      </c>
      <c r="I6" s="88">
        <v>15764</v>
      </c>
      <c r="J6" s="88">
        <v>3431</v>
      </c>
      <c r="K6" s="88">
        <v>929</v>
      </c>
      <c r="L6" s="88">
        <v>4360</v>
      </c>
      <c r="M6" s="178">
        <f aca="true" t="shared" si="0" ref="M6:M25">I6+L6</f>
        <v>20124</v>
      </c>
    </row>
    <row r="7" spans="1:13" ht="28.5" customHeight="1">
      <c r="A7" s="49">
        <v>293</v>
      </c>
      <c r="B7" s="131" t="s">
        <v>416</v>
      </c>
      <c r="C7" s="131" t="s">
        <v>397</v>
      </c>
      <c r="D7" s="88">
        <v>780</v>
      </c>
      <c r="E7" s="88">
        <v>455</v>
      </c>
      <c r="F7" s="88">
        <v>77</v>
      </c>
      <c r="G7" s="88">
        <v>9292</v>
      </c>
      <c r="H7" s="88">
        <v>78</v>
      </c>
      <c r="I7" s="88">
        <v>9370</v>
      </c>
      <c r="J7" s="88">
        <v>3044</v>
      </c>
      <c r="K7" s="88">
        <v>2809</v>
      </c>
      <c r="L7" s="88">
        <v>5853</v>
      </c>
      <c r="M7" s="178">
        <f t="shared" si="0"/>
        <v>15223</v>
      </c>
    </row>
    <row r="8" spans="1:13" ht="28.5" customHeight="1">
      <c r="A8" s="49">
        <v>121</v>
      </c>
      <c r="B8" s="131" t="s">
        <v>333</v>
      </c>
      <c r="C8" s="131" t="s">
        <v>398</v>
      </c>
      <c r="D8" s="88">
        <v>4</v>
      </c>
      <c r="E8" s="88">
        <v>15</v>
      </c>
      <c r="F8" s="88">
        <v>32</v>
      </c>
      <c r="G8" s="88">
        <v>6748</v>
      </c>
      <c r="H8" s="88">
        <v>35</v>
      </c>
      <c r="I8" s="88">
        <v>6783</v>
      </c>
      <c r="J8" s="88">
        <v>2003</v>
      </c>
      <c r="K8" s="88">
        <v>2292</v>
      </c>
      <c r="L8" s="88">
        <v>4295</v>
      </c>
      <c r="M8" s="178">
        <f t="shared" si="0"/>
        <v>11078</v>
      </c>
    </row>
    <row r="9" spans="1:13" ht="28.5" customHeight="1">
      <c r="A9" s="49">
        <v>121</v>
      </c>
      <c r="B9" s="131" t="s">
        <v>416</v>
      </c>
      <c r="C9" s="131" t="s">
        <v>399</v>
      </c>
      <c r="D9" s="88">
        <v>28</v>
      </c>
      <c r="E9" s="88">
        <v>104</v>
      </c>
      <c r="F9" s="88">
        <v>152</v>
      </c>
      <c r="G9" s="88">
        <v>9310</v>
      </c>
      <c r="H9" s="88">
        <v>50</v>
      </c>
      <c r="I9" s="88">
        <v>9360</v>
      </c>
      <c r="J9" s="88">
        <v>2114</v>
      </c>
      <c r="K9" s="88">
        <v>1445</v>
      </c>
      <c r="L9" s="88">
        <v>3559</v>
      </c>
      <c r="M9" s="178">
        <f t="shared" si="0"/>
        <v>12919</v>
      </c>
    </row>
    <row r="10" spans="1:13" ht="28.5" customHeight="1">
      <c r="A10" s="49">
        <v>121</v>
      </c>
      <c r="B10" s="131" t="s">
        <v>416</v>
      </c>
      <c r="C10" s="131" t="s">
        <v>400</v>
      </c>
      <c r="D10" s="88">
        <v>2</v>
      </c>
      <c r="E10" s="88">
        <v>49</v>
      </c>
      <c r="F10" s="88">
        <v>18</v>
      </c>
      <c r="G10" s="88">
        <v>4323</v>
      </c>
      <c r="H10" s="88">
        <v>34</v>
      </c>
      <c r="I10" s="88">
        <v>4357</v>
      </c>
      <c r="J10" s="88">
        <v>1175</v>
      </c>
      <c r="K10" s="88">
        <v>1394</v>
      </c>
      <c r="L10" s="88">
        <v>2569</v>
      </c>
      <c r="M10" s="178">
        <f t="shared" si="0"/>
        <v>6926</v>
      </c>
    </row>
    <row r="11" spans="1:13" ht="28.5" customHeight="1">
      <c r="A11" s="49">
        <v>4</v>
      </c>
      <c r="B11" s="131" t="s">
        <v>334</v>
      </c>
      <c r="C11" s="131" t="s">
        <v>401</v>
      </c>
      <c r="D11" s="88">
        <v>129</v>
      </c>
      <c r="E11" s="88">
        <v>245</v>
      </c>
      <c r="F11" s="88">
        <v>177</v>
      </c>
      <c r="G11" s="88">
        <v>10452</v>
      </c>
      <c r="H11" s="88">
        <v>169</v>
      </c>
      <c r="I11" s="88">
        <v>10621</v>
      </c>
      <c r="J11" s="88">
        <v>2218</v>
      </c>
      <c r="K11" s="88">
        <v>565</v>
      </c>
      <c r="L11" s="88">
        <v>2783</v>
      </c>
      <c r="M11" s="178">
        <f t="shared" si="0"/>
        <v>13404</v>
      </c>
    </row>
    <row r="12" spans="1:13" ht="28.5" customHeight="1">
      <c r="A12" s="49">
        <v>6</v>
      </c>
      <c r="B12" s="131" t="s">
        <v>335</v>
      </c>
      <c r="C12" s="131" t="s">
        <v>402</v>
      </c>
      <c r="D12" s="88">
        <v>7</v>
      </c>
      <c r="E12" s="88">
        <v>24</v>
      </c>
      <c r="F12" s="88">
        <v>28</v>
      </c>
      <c r="G12" s="88">
        <v>7149</v>
      </c>
      <c r="H12" s="88">
        <v>64</v>
      </c>
      <c r="I12" s="88">
        <v>7213</v>
      </c>
      <c r="J12" s="88">
        <v>2008</v>
      </c>
      <c r="K12" s="88">
        <v>2789</v>
      </c>
      <c r="L12" s="88">
        <v>4797</v>
      </c>
      <c r="M12" s="178">
        <f t="shared" si="0"/>
        <v>12010</v>
      </c>
    </row>
    <row r="13" spans="1:13" ht="28.5" customHeight="1">
      <c r="A13" s="49">
        <v>14</v>
      </c>
      <c r="B13" s="131" t="s">
        <v>336</v>
      </c>
      <c r="C13" s="131" t="s">
        <v>403</v>
      </c>
      <c r="D13" s="88">
        <v>227</v>
      </c>
      <c r="E13" s="88">
        <v>452</v>
      </c>
      <c r="F13" s="88">
        <v>308</v>
      </c>
      <c r="G13" s="88">
        <v>8716</v>
      </c>
      <c r="H13" s="88">
        <v>108</v>
      </c>
      <c r="I13" s="88">
        <v>8824</v>
      </c>
      <c r="J13" s="88">
        <v>2877</v>
      </c>
      <c r="K13" s="88">
        <v>643</v>
      </c>
      <c r="L13" s="88">
        <v>3520</v>
      </c>
      <c r="M13" s="178">
        <f t="shared" si="0"/>
        <v>12344</v>
      </c>
    </row>
    <row r="14" spans="1:13" ht="28.5" customHeight="1">
      <c r="A14" s="49">
        <v>14</v>
      </c>
      <c r="B14" s="131" t="s">
        <v>416</v>
      </c>
      <c r="C14" s="131" t="s">
        <v>404</v>
      </c>
      <c r="D14" s="88">
        <v>5</v>
      </c>
      <c r="E14" s="88">
        <v>11</v>
      </c>
      <c r="F14" s="88">
        <v>26</v>
      </c>
      <c r="G14" s="88">
        <v>1644</v>
      </c>
      <c r="H14" s="88">
        <v>44</v>
      </c>
      <c r="I14" s="88">
        <v>1688</v>
      </c>
      <c r="J14" s="88">
        <v>621</v>
      </c>
      <c r="K14" s="88">
        <v>129</v>
      </c>
      <c r="L14" s="88">
        <v>750</v>
      </c>
      <c r="M14" s="178">
        <f t="shared" si="0"/>
        <v>2438</v>
      </c>
    </row>
    <row r="15" spans="1:13" ht="28.5" customHeight="1">
      <c r="A15" s="49">
        <v>15</v>
      </c>
      <c r="B15" s="131" t="s">
        <v>337</v>
      </c>
      <c r="C15" s="131" t="s">
        <v>405</v>
      </c>
      <c r="D15" s="88">
        <v>126</v>
      </c>
      <c r="E15" s="88">
        <v>140</v>
      </c>
      <c r="F15" s="88">
        <v>54</v>
      </c>
      <c r="G15" s="88">
        <v>5496</v>
      </c>
      <c r="H15" s="88">
        <v>33</v>
      </c>
      <c r="I15" s="88">
        <v>5529</v>
      </c>
      <c r="J15" s="88">
        <v>1692</v>
      </c>
      <c r="K15" s="88">
        <v>1399</v>
      </c>
      <c r="L15" s="88">
        <v>3091</v>
      </c>
      <c r="M15" s="178">
        <f t="shared" si="0"/>
        <v>8620</v>
      </c>
    </row>
    <row r="16" spans="1:13" ht="28.5" customHeight="1">
      <c r="A16" s="49">
        <v>177</v>
      </c>
      <c r="B16" s="131" t="s">
        <v>338</v>
      </c>
      <c r="C16" s="131" t="s">
        <v>406</v>
      </c>
      <c r="D16" s="88">
        <v>98</v>
      </c>
      <c r="E16" s="88">
        <v>42</v>
      </c>
      <c r="F16" s="88">
        <v>24</v>
      </c>
      <c r="G16" s="88">
        <v>580</v>
      </c>
      <c r="H16" s="88">
        <v>13</v>
      </c>
      <c r="I16" s="88">
        <v>593</v>
      </c>
      <c r="J16" s="88">
        <v>283</v>
      </c>
      <c r="K16" s="88">
        <v>52</v>
      </c>
      <c r="L16" s="88">
        <v>335</v>
      </c>
      <c r="M16" s="178">
        <f t="shared" si="0"/>
        <v>928</v>
      </c>
    </row>
    <row r="17" spans="1:13" ht="28.5" customHeight="1">
      <c r="A17" s="49">
        <v>137</v>
      </c>
      <c r="B17" s="131" t="s">
        <v>339</v>
      </c>
      <c r="C17" s="131" t="s">
        <v>407</v>
      </c>
      <c r="D17" s="88">
        <v>94</v>
      </c>
      <c r="E17" s="88">
        <v>169</v>
      </c>
      <c r="F17" s="88">
        <v>59</v>
      </c>
      <c r="G17" s="88">
        <v>2417</v>
      </c>
      <c r="H17" s="88">
        <v>33</v>
      </c>
      <c r="I17" s="88">
        <v>2450</v>
      </c>
      <c r="J17" s="88">
        <v>905</v>
      </c>
      <c r="K17" s="88">
        <v>565</v>
      </c>
      <c r="L17" s="88">
        <v>1470</v>
      </c>
      <c r="M17" s="178">
        <f t="shared" si="0"/>
        <v>3920</v>
      </c>
    </row>
    <row r="18" spans="1:13" ht="28.5" customHeight="1">
      <c r="A18" s="49">
        <v>149</v>
      </c>
      <c r="B18" s="131" t="s">
        <v>340</v>
      </c>
      <c r="C18" s="131" t="s">
        <v>408</v>
      </c>
      <c r="D18" s="88">
        <v>69</v>
      </c>
      <c r="E18" s="88">
        <v>87</v>
      </c>
      <c r="F18" s="88">
        <v>64</v>
      </c>
      <c r="G18" s="88">
        <v>1128</v>
      </c>
      <c r="H18" s="88">
        <v>12</v>
      </c>
      <c r="I18" s="88">
        <v>1140</v>
      </c>
      <c r="J18" s="88">
        <v>643</v>
      </c>
      <c r="K18" s="88">
        <v>201</v>
      </c>
      <c r="L18" s="88">
        <v>844</v>
      </c>
      <c r="M18" s="178">
        <f t="shared" si="0"/>
        <v>1984</v>
      </c>
    </row>
    <row r="19" spans="1:13" ht="28.5" customHeight="1">
      <c r="A19" s="49">
        <v>164</v>
      </c>
      <c r="B19" s="131" t="s">
        <v>341</v>
      </c>
      <c r="C19" s="131" t="s">
        <v>409</v>
      </c>
      <c r="D19" s="88">
        <v>30</v>
      </c>
      <c r="E19" s="88">
        <v>82</v>
      </c>
      <c r="F19" s="88">
        <v>58</v>
      </c>
      <c r="G19" s="88">
        <v>2701</v>
      </c>
      <c r="H19" s="88">
        <v>22</v>
      </c>
      <c r="I19" s="88">
        <v>2723</v>
      </c>
      <c r="J19" s="88">
        <v>1113</v>
      </c>
      <c r="K19" s="88">
        <v>259</v>
      </c>
      <c r="L19" s="88">
        <v>1372</v>
      </c>
      <c r="M19" s="178">
        <f t="shared" si="0"/>
        <v>4095</v>
      </c>
    </row>
    <row r="20" spans="1:13" ht="28.5" customHeight="1">
      <c r="A20" s="49">
        <v>240</v>
      </c>
      <c r="B20" s="131" t="s">
        <v>342</v>
      </c>
      <c r="C20" s="131" t="s">
        <v>410</v>
      </c>
      <c r="D20" s="88">
        <v>59</v>
      </c>
      <c r="E20" s="88">
        <v>172</v>
      </c>
      <c r="F20" s="88">
        <v>98</v>
      </c>
      <c r="G20" s="88">
        <v>1658</v>
      </c>
      <c r="H20" s="88">
        <v>21</v>
      </c>
      <c r="I20" s="88">
        <v>1679</v>
      </c>
      <c r="J20" s="88">
        <v>773</v>
      </c>
      <c r="K20" s="88">
        <v>298</v>
      </c>
      <c r="L20" s="88">
        <v>1071</v>
      </c>
      <c r="M20" s="178">
        <f t="shared" si="0"/>
        <v>2750</v>
      </c>
    </row>
    <row r="21" spans="1:13" ht="28.5" customHeight="1">
      <c r="A21" s="49">
        <v>241</v>
      </c>
      <c r="B21" s="131" t="s">
        <v>343</v>
      </c>
      <c r="C21" s="131" t="s">
        <v>411</v>
      </c>
      <c r="D21" s="179" t="s">
        <v>344</v>
      </c>
      <c r="E21" s="88">
        <v>22</v>
      </c>
      <c r="F21" s="88">
        <v>20</v>
      </c>
      <c r="G21" s="88">
        <v>2473</v>
      </c>
      <c r="H21" s="88">
        <v>17</v>
      </c>
      <c r="I21" s="88">
        <v>2490</v>
      </c>
      <c r="J21" s="88">
        <v>998</v>
      </c>
      <c r="K21" s="88">
        <v>707</v>
      </c>
      <c r="L21" s="88">
        <v>1705</v>
      </c>
      <c r="M21" s="178">
        <f t="shared" si="0"/>
        <v>4195</v>
      </c>
    </row>
    <row r="22" spans="1:13" ht="28.5" customHeight="1">
      <c r="A22" s="49">
        <v>58</v>
      </c>
      <c r="B22" s="131" t="s">
        <v>345</v>
      </c>
      <c r="C22" s="131" t="s">
        <v>412</v>
      </c>
      <c r="D22" s="88">
        <v>23</v>
      </c>
      <c r="E22" s="88">
        <v>22</v>
      </c>
      <c r="F22" s="88">
        <v>22</v>
      </c>
      <c r="G22" s="88">
        <v>944</v>
      </c>
      <c r="H22" s="88">
        <v>33</v>
      </c>
      <c r="I22" s="88">
        <v>977</v>
      </c>
      <c r="J22" s="88">
        <v>411</v>
      </c>
      <c r="K22" s="88">
        <v>110</v>
      </c>
      <c r="L22" s="88">
        <v>521</v>
      </c>
      <c r="M22" s="178">
        <f t="shared" si="0"/>
        <v>1498</v>
      </c>
    </row>
    <row r="23" spans="1:13" ht="28.5" customHeight="1">
      <c r="A23" s="49">
        <v>268</v>
      </c>
      <c r="B23" s="131" t="s">
        <v>120</v>
      </c>
      <c r="C23" s="131" t="s">
        <v>413</v>
      </c>
      <c r="D23" s="88">
        <v>49</v>
      </c>
      <c r="E23" s="88">
        <v>122</v>
      </c>
      <c r="F23" s="88">
        <v>72</v>
      </c>
      <c r="G23" s="88">
        <v>8588</v>
      </c>
      <c r="H23" s="88">
        <v>32</v>
      </c>
      <c r="I23" s="88">
        <v>8620</v>
      </c>
      <c r="J23" s="88">
        <v>2744</v>
      </c>
      <c r="K23" s="88">
        <v>2342</v>
      </c>
      <c r="L23" s="88">
        <v>5086</v>
      </c>
      <c r="M23" s="178">
        <f t="shared" si="0"/>
        <v>13706</v>
      </c>
    </row>
    <row r="24" spans="1:13" ht="28.5" customHeight="1">
      <c r="A24" s="49">
        <v>268</v>
      </c>
      <c r="B24" s="131" t="s">
        <v>120</v>
      </c>
      <c r="C24" s="131" t="s">
        <v>414</v>
      </c>
      <c r="D24" s="88">
        <v>33</v>
      </c>
      <c r="E24" s="88">
        <v>107</v>
      </c>
      <c r="F24" s="88">
        <v>84</v>
      </c>
      <c r="G24" s="88">
        <v>6713</v>
      </c>
      <c r="H24" s="88">
        <v>30</v>
      </c>
      <c r="I24" s="88">
        <v>6743</v>
      </c>
      <c r="J24" s="88">
        <v>1873</v>
      </c>
      <c r="K24" s="88">
        <v>1018</v>
      </c>
      <c r="L24" s="88">
        <v>2891</v>
      </c>
      <c r="M24" s="178">
        <f t="shared" si="0"/>
        <v>9634</v>
      </c>
    </row>
    <row r="25" spans="1:13" ht="28.5" customHeight="1">
      <c r="A25" s="51">
        <v>281</v>
      </c>
      <c r="B25" s="227" t="s">
        <v>346</v>
      </c>
      <c r="C25" s="227" t="s">
        <v>415</v>
      </c>
      <c r="D25" s="180">
        <v>25</v>
      </c>
      <c r="E25" s="180">
        <v>14</v>
      </c>
      <c r="F25" s="180">
        <v>9</v>
      </c>
      <c r="G25" s="180">
        <v>189</v>
      </c>
      <c r="H25" s="180">
        <v>4</v>
      </c>
      <c r="I25" s="180">
        <v>193</v>
      </c>
      <c r="J25" s="180">
        <v>138</v>
      </c>
      <c r="K25" s="180">
        <v>100</v>
      </c>
      <c r="L25" s="180">
        <v>238</v>
      </c>
      <c r="M25" s="181">
        <f t="shared" si="0"/>
        <v>431</v>
      </c>
    </row>
    <row r="26" spans="1:2" s="16" customFormat="1" ht="18.75" customHeight="1">
      <c r="A26" s="266" t="s">
        <v>347</v>
      </c>
      <c r="B26" s="266"/>
    </row>
    <row r="27" spans="1:2" s="16" customFormat="1" ht="18.75" customHeight="1">
      <c r="A27" s="263" t="s">
        <v>348</v>
      </c>
      <c r="B27" s="263"/>
    </row>
  </sheetData>
  <mergeCells count="14">
    <mergeCell ref="A27:B27"/>
    <mergeCell ref="J2:M2"/>
    <mergeCell ref="A1:M1"/>
    <mergeCell ref="A26:B26"/>
    <mergeCell ref="A3:B4"/>
    <mergeCell ref="C3:C4"/>
    <mergeCell ref="G3:M3"/>
    <mergeCell ref="J4:L4"/>
    <mergeCell ref="D3:F3"/>
    <mergeCell ref="D4:D5"/>
    <mergeCell ref="E4:E5"/>
    <mergeCell ref="F4:F5"/>
    <mergeCell ref="M4:M5"/>
    <mergeCell ref="G4:I4"/>
  </mergeCells>
  <printOptions/>
  <pageMargins left="0.75" right="0.71" top="0.8" bottom="0.79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:M1"/>
    </sheetView>
  </sheetViews>
  <sheetFormatPr defaultColWidth="9.00390625" defaultRowHeight="13.5"/>
  <cols>
    <col min="1" max="7" width="12.375" style="1" customWidth="1"/>
    <col min="8" max="13" width="14.375" style="1" customWidth="1"/>
    <col min="14" max="16384" width="9.00390625" style="1" customWidth="1"/>
  </cols>
  <sheetData>
    <row r="1" spans="1:13" s="9" customFormat="1" ht="21" customHeight="1">
      <c r="A1" s="271" t="s">
        <v>349</v>
      </c>
      <c r="B1" s="271"/>
      <c r="C1" s="271"/>
      <c r="D1" s="271"/>
      <c r="E1" s="271"/>
      <c r="F1" s="271"/>
      <c r="G1" s="271"/>
      <c r="H1" s="270" t="s">
        <v>420</v>
      </c>
      <c r="I1" s="270"/>
      <c r="J1" s="270"/>
      <c r="K1" s="270"/>
      <c r="L1" s="270"/>
      <c r="M1" s="270"/>
    </row>
    <row r="2" s="2" customFormat="1" ht="21" customHeight="1">
      <c r="M2" s="3" t="s">
        <v>350</v>
      </c>
    </row>
    <row r="3" spans="1:13" ht="18" customHeight="1">
      <c r="A3" s="272" t="s">
        <v>351</v>
      </c>
      <c r="B3" s="269" t="s">
        <v>352</v>
      </c>
      <c r="C3" s="269" t="s">
        <v>97</v>
      </c>
      <c r="D3" s="236" t="s">
        <v>353</v>
      </c>
      <c r="E3" s="236"/>
      <c r="F3" s="236"/>
      <c r="G3" s="232"/>
      <c r="H3" s="272" t="s">
        <v>354</v>
      </c>
      <c r="I3" s="269" t="s">
        <v>100</v>
      </c>
      <c r="J3" s="236" t="s">
        <v>355</v>
      </c>
      <c r="K3" s="236"/>
      <c r="L3" s="236"/>
      <c r="M3" s="232"/>
    </row>
    <row r="4" spans="1:13" ht="18" customHeight="1">
      <c r="A4" s="272"/>
      <c r="B4" s="269"/>
      <c r="C4" s="269"/>
      <c r="D4" s="269" t="s">
        <v>356</v>
      </c>
      <c r="E4" s="269" t="s">
        <v>357</v>
      </c>
      <c r="F4" s="236" t="s">
        <v>358</v>
      </c>
      <c r="G4" s="232"/>
      <c r="H4" s="234"/>
      <c r="I4" s="236"/>
      <c r="J4" s="236" t="s">
        <v>359</v>
      </c>
      <c r="K4" s="236"/>
      <c r="L4" s="236" t="s">
        <v>360</v>
      </c>
      <c r="M4" s="232"/>
    </row>
    <row r="5" spans="1:13" ht="18" customHeight="1">
      <c r="A5" s="272"/>
      <c r="B5" s="269"/>
      <c r="C5" s="269"/>
      <c r="D5" s="269"/>
      <c r="E5" s="269"/>
      <c r="F5" s="5" t="s">
        <v>361</v>
      </c>
      <c r="G5" s="6" t="s">
        <v>362</v>
      </c>
      <c r="H5" s="234"/>
      <c r="I5" s="236"/>
      <c r="J5" s="5" t="s">
        <v>363</v>
      </c>
      <c r="K5" s="5" t="s">
        <v>364</v>
      </c>
      <c r="L5" s="5" t="s">
        <v>363</v>
      </c>
      <c r="M5" s="6" t="s">
        <v>364</v>
      </c>
    </row>
    <row r="6" spans="1:13" ht="20.25" customHeight="1">
      <c r="A6" s="14" t="s">
        <v>303</v>
      </c>
      <c r="B6" s="28">
        <v>3641</v>
      </c>
      <c r="C6" s="28">
        <v>1221767</v>
      </c>
      <c r="D6" s="28">
        <v>569551</v>
      </c>
      <c r="E6" s="28">
        <v>652216</v>
      </c>
      <c r="F6" s="28">
        <v>832478</v>
      </c>
      <c r="G6" s="52">
        <v>389289</v>
      </c>
      <c r="H6" s="53">
        <v>332028</v>
      </c>
      <c r="I6" s="54">
        <v>68.13721437884638</v>
      </c>
      <c r="J6" s="28">
        <v>19</v>
      </c>
      <c r="K6" s="28">
        <v>266</v>
      </c>
      <c r="L6" s="28">
        <v>533</v>
      </c>
      <c r="M6" s="52">
        <v>4372</v>
      </c>
    </row>
    <row r="7" spans="1:13" ht="20.25" customHeight="1">
      <c r="A7" s="14">
        <v>13</v>
      </c>
      <c r="B7" s="28">
        <v>3646</v>
      </c>
      <c r="C7" s="28">
        <v>1222107</v>
      </c>
      <c r="D7" s="28">
        <v>570526</v>
      </c>
      <c r="E7" s="28">
        <v>651581</v>
      </c>
      <c r="F7" s="28">
        <v>836874</v>
      </c>
      <c r="G7" s="52">
        <v>835233</v>
      </c>
      <c r="H7" s="53">
        <v>331394</v>
      </c>
      <c r="I7" s="54">
        <v>68.47796469539901</v>
      </c>
      <c r="J7" s="28">
        <v>19</v>
      </c>
      <c r="K7" s="28">
        <v>266</v>
      </c>
      <c r="L7" s="28">
        <v>534</v>
      </c>
      <c r="M7" s="52">
        <v>4496</v>
      </c>
    </row>
    <row r="8" spans="1:13" ht="20.25" customHeight="1">
      <c r="A8" s="14">
        <v>14</v>
      </c>
      <c r="B8" s="28">
        <v>3648</v>
      </c>
      <c r="C8" s="28">
        <v>1222698</v>
      </c>
      <c r="D8" s="28">
        <v>573458</v>
      </c>
      <c r="E8" s="28">
        <v>649240</v>
      </c>
      <c r="F8" s="28">
        <v>842307</v>
      </c>
      <c r="G8" s="52">
        <v>380391</v>
      </c>
      <c r="H8" s="53">
        <v>330244</v>
      </c>
      <c r="I8" s="54">
        <v>68.9</v>
      </c>
      <c r="J8" s="28">
        <v>19</v>
      </c>
      <c r="K8" s="28">
        <v>266</v>
      </c>
      <c r="L8" s="28">
        <v>533</v>
      </c>
      <c r="M8" s="52">
        <v>4501</v>
      </c>
    </row>
    <row r="9" spans="1:13" ht="20.25" customHeight="1">
      <c r="A9" s="14">
        <v>15</v>
      </c>
      <c r="B9" s="82">
        <v>3648</v>
      </c>
      <c r="C9" s="82">
        <v>1223793</v>
      </c>
      <c r="D9" s="82">
        <v>575578</v>
      </c>
      <c r="E9" s="82">
        <v>648215</v>
      </c>
      <c r="F9" s="82">
        <v>845270</v>
      </c>
      <c r="G9" s="105">
        <v>378523</v>
      </c>
      <c r="H9" s="106">
        <v>329770</v>
      </c>
      <c r="I9" s="83">
        <v>69.1</v>
      </c>
      <c r="J9" s="82">
        <v>19</v>
      </c>
      <c r="K9" s="82">
        <v>266</v>
      </c>
      <c r="L9" s="82">
        <v>533</v>
      </c>
      <c r="M9" s="105">
        <v>4499</v>
      </c>
    </row>
    <row r="10" spans="1:13" s="78" customFormat="1" ht="20.25" customHeight="1">
      <c r="A10" s="13">
        <v>16</v>
      </c>
      <c r="B10" s="175">
        <v>3659</v>
      </c>
      <c r="C10" s="175">
        <v>1225861</v>
      </c>
      <c r="D10" s="175">
        <v>578876</v>
      </c>
      <c r="E10" s="175">
        <v>646965</v>
      </c>
      <c r="F10" s="175">
        <v>849673</v>
      </c>
      <c r="G10" s="182">
        <v>376188</v>
      </c>
      <c r="H10" s="183">
        <v>329085</v>
      </c>
      <c r="I10" s="184">
        <v>69.3</v>
      </c>
      <c r="J10" s="175">
        <v>19</v>
      </c>
      <c r="K10" s="175">
        <v>266</v>
      </c>
      <c r="L10" s="175">
        <v>532</v>
      </c>
      <c r="M10" s="182">
        <v>4495</v>
      </c>
    </row>
    <row r="11" s="2" customFormat="1" ht="21.75" customHeight="1">
      <c r="A11" s="2" t="s">
        <v>365</v>
      </c>
    </row>
    <row r="21" ht="12">
      <c r="G21" s="41"/>
    </row>
  </sheetData>
  <mergeCells count="14">
    <mergeCell ref="H1:M1"/>
    <mergeCell ref="A1:G1"/>
    <mergeCell ref="I3:I5"/>
    <mergeCell ref="J4:K4"/>
    <mergeCell ref="L4:M4"/>
    <mergeCell ref="J3:M3"/>
    <mergeCell ref="C3:C5"/>
    <mergeCell ref="A3:A5"/>
    <mergeCell ref="B3:B5"/>
    <mergeCell ref="H3:H5"/>
    <mergeCell ref="F4:G4"/>
    <mergeCell ref="D3:G3"/>
    <mergeCell ref="D4:D5"/>
    <mergeCell ref="E4:E5"/>
  </mergeCells>
  <printOptions/>
  <pageMargins left="0.75" right="0.75" top="0.77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3.00390625" style="1" customWidth="1"/>
    <col min="2" max="2" width="3.875" style="1" customWidth="1"/>
    <col min="3" max="3" width="8.625" style="1" bestFit="1" customWidth="1"/>
    <col min="4" max="4" width="7.125" style="1" bestFit="1" customWidth="1"/>
    <col min="5" max="5" width="7.00390625" style="1" bestFit="1" customWidth="1"/>
    <col min="6" max="6" width="7.25390625" style="1" bestFit="1" customWidth="1"/>
    <col min="7" max="7" width="6.25390625" style="1" bestFit="1" customWidth="1"/>
    <col min="8" max="8" width="2.75390625" style="1" customWidth="1"/>
    <col min="9" max="9" width="4.00390625" style="1" customWidth="1"/>
    <col min="10" max="10" width="8.625" style="1" bestFit="1" customWidth="1"/>
    <col min="11" max="12" width="7.125" style="1" bestFit="1" customWidth="1"/>
    <col min="13" max="13" width="8.00390625" style="1" bestFit="1" customWidth="1"/>
    <col min="14" max="14" width="6.125" style="1" customWidth="1"/>
    <col min="15" max="16384" width="9.00390625" style="1" customWidth="1"/>
  </cols>
  <sheetData>
    <row r="1" spans="1:14" s="9" customFormat="1" ht="21" customHeight="1">
      <c r="A1" s="247" t="s">
        <v>389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2:14" s="2" customFormat="1" ht="21" customHeight="1">
      <c r="L2" s="285" t="s">
        <v>309</v>
      </c>
      <c r="M2" s="285"/>
      <c r="N2" s="285"/>
    </row>
    <row r="3" spans="1:14" ht="27" customHeight="1">
      <c r="A3" s="234" t="s">
        <v>96</v>
      </c>
      <c r="B3" s="236"/>
      <c r="C3" s="236"/>
      <c r="D3" s="31" t="s">
        <v>97</v>
      </c>
      <c r="E3" s="31" t="s">
        <v>98</v>
      </c>
      <c r="F3" s="31" t="s">
        <v>99</v>
      </c>
      <c r="G3" s="31" t="s">
        <v>100</v>
      </c>
      <c r="H3" s="236" t="s">
        <v>96</v>
      </c>
      <c r="I3" s="236"/>
      <c r="J3" s="236"/>
      <c r="K3" s="31" t="s">
        <v>97</v>
      </c>
      <c r="L3" s="31" t="s">
        <v>98</v>
      </c>
      <c r="M3" s="31" t="s">
        <v>99</v>
      </c>
      <c r="N3" s="55" t="s">
        <v>100</v>
      </c>
    </row>
    <row r="4" spans="1:14" ht="27" customHeight="1">
      <c r="A4" s="279" t="s">
        <v>101</v>
      </c>
      <c r="B4" s="231" t="s">
        <v>102</v>
      </c>
      <c r="C4" s="231"/>
      <c r="D4" s="210">
        <v>19461</v>
      </c>
      <c r="E4" s="210"/>
      <c r="F4" s="210">
        <v>19461</v>
      </c>
      <c r="G4" s="211">
        <v>100</v>
      </c>
      <c r="H4" s="286" t="s">
        <v>103</v>
      </c>
      <c r="I4" s="56">
        <v>149</v>
      </c>
      <c r="J4" s="79" t="s">
        <v>104</v>
      </c>
      <c r="K4" s="210">
        <v>6298</v>
      </c>
      <c r="L4" s="210"/>
      <c r="M4" s="210">
        <v>6298</v>
      </c>
      <c r="N4" s="212">
        <v>100</v>
      </c>
    </row>
    <row r="5" spans="1:14" ht="27" customHeight="1">
      <c r="A5" s="280"/>
      <c r="B5" s="256" t="s">
        <v>105</v>
      </c>
      <c r="C5" s="256"/>
      <c r="D5" s="82">
        <v>16204</v>
      </c>
      <c r="E5" s="82"/>
      <c r="F5" s="82">
        <v>16204</v>
      </c>
      <c r="G5" s="83">
        <v>100</v>
      </c>
      <c r="H5" s="287"/>
      <c r="I5" s="40">
        <v>155</v>
      </c>
      <c r="J5" s="57" t="s">
        <v>106</v>
      </c>
      <c r="K5" s="82">
        <v>3862</v>
      </c>
      <c r="L5" s="82"/>
      <c r="M5" s="82">
        <v>3862</v>
      </c>
      <c r="N5" s="213">
        <v>100</v>
      </c>
    </row>
    <row r="6" spans="1:14" ht="27" customHeight="1">
      <c r="A6" s="280"/>
      <c r="B6" s="257" t="s">
        <v>107</v>
      </c>
      <c r="C6" s="257"/>
      <c r="D6" s="214">
        <v>3768</v>
      </c>
      <c r="E6" s="214"/>
      <c r="F6" s="214">
        <v>3768</v>
      </c>
      <c r="G6" s="215">
        <v>100</v>
      </c>
      <c r="H6" s="287"/>
      <c r="I6" s="40">
        <v>164</v>
      </c>
      <c r="J6" s="57" t="s">
        <v>108</v>
      </c>
      <c r="K6" s="82">
        <v>9553</v>
      </c>
      <c r="L6" s="82"/>
      <c r="M6" s="82">
        <v>9553</v>
      </c>
      <c r="N6" s="213">
        <v>100</v>
      </c>
    </row>
    <row r="7" spans="1:14" ht="27" customHeight="1">
      <c r="A7" s="281"/>
      <c r="B7" s="257" t="s">
        <v>95</v>
      </c>
      <c r="C7" s="257"/>
      <c r="D7" s="214">
        <f>SUM(D4:D6)</f>
        <v>39433</v>
      </c>
      <c r="E7" s="214"/>
      <c r="F7" s="214">
        <f>SUM(F4:F6)</f>
        <v>39433</v>
      </c>
      <c r="G7" s="215">
        <v>100</v>
      </c>
      <c r="H7" s="287"/>
      <c r="I7" s="40">
        <v>177</v>
      </c>
      <c r="J7" s="57" t="s">
        <v>109</v>
      </c>
      <c r="K7" s="82">
        <v>15551</v>
      </c>
      <c r="L7" s="82"/>
      <c r="M7" s="82">
        <v>15551</v>
      </c>
      <c r="N7" s="213">
        <v>100</v>
      </c>
    </row>
    <row r="8" spans="1:14" ht="27" customHeight="1">
      <c r="A8" s="279" t="s">
        <v>110</v>
      </c>
      <c r="B8" s="56">
        <v>3</v>
      </c>
      <c r="C8" s="79" t="s">
        <v>111</v>
      </c>
      <c r="D8" s="210">
        <v>1651</v>
      </c>
      <c r="E8" s="210"/>
      <c r="F8" s="210">
        <v>1651</v>
      </c>
      <c r="G8" s="211">
        <v>100</v>
      </c>
      <c r="H8" s="287"/>
      <c r="I8" s="40">
        <v>217</v>
      </c>
      <c r="J8" s="57" t="s">
        <v>112</v>
      </c>
      <c r="K8" s="82">
        <v>34</v>
      </c>
      <c r="L8" s="82"/>
      <c r="M8" s="82">
        <v>34</v>
      </c>
      <c r="N8" s="213">
        <v>100</v>
      </c>
    </row>
    <row r="9" spans="1:14" ht="27" customHeight="1">
      <c r="A9" s="280"/>
      <c r="B9" s="40">
        <v>4</v>
      </c>
      <c r="C9" s="57" t="s">
        <v>113</v>
      </c>
      <c r="D9" s="82">
        <v>4204</v>
      </c>
      <c r="E9" s="82"/>
      <c r="F9" s="82">
        <v>4204</v>
      </c>
      <c r="G9" s="83">
        <v>100</v>
      </c>
      <c r="H9" s="287"/>
      <c r="I9" s="40">
        <v>240</v>
      </c>
      <c r="J9" s="57" t="s">
        <v>114</v>
      </c>
      <c r="K9" s="82">
        <v>13368</v>
      </c>
      <c r="L9" s="82"/>
      <c r="M9" s="82">
        <v>13368</v>
      </c>
      <c r="N9" s="213">
        <v>100</v>
      </c>
    </row>
    <row r="10" spans="1:14" ht="27" customHeight="1">
      <c r="A10" s="280"/>
      <c r="B10" s="40">
        <v>6</v>
      </c>
      <c r="C10" s="57" t="s">
        <v>115</v>
      </c>
      <c r="D10" s="82">
        <v>7099</v>
      </c>
      <c r="E10" s="82"/>
      <c r="F10" s="82">
        <v>7099</v>
      </c>
      <c r="G10" s="83">
        <v>100</v>
      </c>
      <c r="H10" s="287"/>
      <c r="I10" s="40">
        <v>241</v>
      </c>
      <c r="J10" s="57" t="s">
        <v>116</v>
      </c>
      <c r="K10" s="82">
        <v>4640</v>
      </c>
      <c r="L10" s="82"/>
      <c r="M10" s="82">
        <v>4640</v>
      </c>
      <c r="N10" s="213">
        <v>100</v>
      </c>
    </row>
    <row r="11" spans="1:14" ht="27" customHeight="1">
      <c r="A11" s="280"/>
      <c r="B11" s="40">
        <v>14</v>
      </c>
      <c r="C11" s="57" t="s">
        <v>117</v>
      </c>
      <c r="D11" s="82">
        <v>19155</v>
      </c>
      <c r="E11" s="82"/>
      <c r="F11" s="82">
        <v>19155</v>
      </c>
      <c r="G11" s="83">
        <v>100</v>
      </c>
      <c r="H11" s="287"/>
      <c r="I11" s="40">
        <v>246</v>
      </c>
      <c r="J11" s="57" t="s">
        <v>118</v>
      </c>
      <c r="K11" s="82">
        <v>3703</v>
      </c>
      <c r="L11" s="82">
        <v>3403</v>
      </c>
      <c r="M11" s="82">
        <v>300</v>
      </c>
      <c r="N11" s="213">
        <v>8.1</v>
      </c>
    </row>
    <row r="12" spans="1:14" ht="27" customHeight="1">
      <c r="A12" s="280"/>
      <c r="B12" s="40">
        <v>15</v>
      </c>
      <c r="C12" s="57" t="s">
        <v>119</v>
      </c>
      <c r="D12" s="82">
        <v>5396</v>
      </c>
      <c r="E12" s="82"/>
      <c r="F12" s="82">
        <v>5396</v>
      </c>
      <c r="G12" s="83">
        <v>100</v>
      </c>
      <c r="H12" s="287"/>
      <c r="I12" s="40">
        <v>268</v>
      </c>
      <c r="J12" s="58" t="s">
        <v>120</v>
      </c>
      <c r="K12" s="82">
        <v>9764</v>
      </c>
      <c r="L12" s="82"/>
      <c r="M12" s="82">
        <v>9764</v>
      </c>
      <c r="N12" s="213">
        <v>100</v>
      </c>
    </row>
    <row r="13" spans="1:14" ht="27" customHeight="1">
      <c r="A13" s="280"/>
      <c r="B13" s="40">
        <v>58</v>
      </c>
      <c r="C13" s="57" t="s">
        <v>121</v>
      </c>
      <c r="D13" s="216" t="s">
        <v>390</v>
      </c>
      <c r="E13" s="82"/>
      <c r="F13" s="82">
        <v>13404</v>
      </c>
      <c r="G13" s="83">
        <v>100</v>
      </c>
      <c r="H13" s="287"/>
      <c r="I13" s="40">
        <v>280</v>
      </c>
      <c r="J13" s="57" t="s">
        <v>122</v>
      </c>
      <c r="K13" s="82">
        <v>4965</v>
      </c>
      <c r="L13" s="82">
        <v>2259</v>
      </c>
      <c r="M13" s="82">
        <v>2706</v>
      </c>
      <c r="N13" s="213">
        <v>54.5</v>
      </c>
    </row>
    <row r="14" spans="1:14" ht="13.5" customHeight="1">
      <c r="A14" s="280"/>
      <c r="B14" s="256">
        <v>65</v>
      </c>
      <c r="C14" s="278" t="s">
        <v>123</v>
      </c>
      <c r="D14" s="275" t="s">
        <v>418</v>
      </c>
      <c r="E14" s="276"/>
      <c r="F14" s="277"/>
      <c r="G14" s="83"/>
      <c r="H14" s="287"/>
      <c r="I14" s="256">
        <v>281</v>
      </c>
      <c r="J14" s="278" t="s">
        <v>124</v>
      </c>
      <c r="K14" s="273">
        <v>4887</v>
      </c>
      <c r="L14" s="273">
        <v>2375</v>
      </c>
      <c r="M14" s="273">
        <v>2512</v>
      </c>
      <c r="N14" s="274">
        <v>51.4</v>
      </c>
    </row>
    <row r="15" spans="1:14" ht="13.5" customHeight="1">
      <c r="A15" s="280"/>
      <c r="B15" s="256"/>
      <c r="C15" s="278"/>
      <c r="D15" s="229">
        <v>0</v>
      </c>
      <c r="E15" s="228"/>
      <c r="F15" s="230">
        <v>0</v>
      </c>
      <c r="G15" s="83"/>
      <c r="H15" s="287"/>
      <c r="I15" s="256"/>
      <c r="J15" s="278"/>
      <c r="K15" s="273"/>
      <c r="L15" s="273"/>
      <c r="M15" s="273"/>
      <c r="N15" s="274"/>
    </row>
    <row r="16" spans="1:14" ht="27" customHeight="1">
      <c r="A16" s="280"/>
      <c r="B16" s="39">
        <v>70</v>
      </c>
      <c r="C16" s="59" t="s">
        <v>125</v>
      </c>
      <c r="D16" s="214">
        <v>1419</v>
      </c>
      <c r="E16" s="214"/>
      <c r="F16" s="214">
        <v>1419</v>
      </c>
      <c r="G16" s="215">
        <v>100</v>
      </c>
      <c r="H16" s="287"/>
      <c r="I16" s="40">
        <v>307</v>
      </c>
      <c r="J16" s="57" t="s">
        <v>126</v>
      </c>
      <c r="K16" s="82">
        <v>1225</v>
      </c>
      <c r="L16" s="82"/>
      <c r="M16" s="82">
        <v>1225</v>
      </c>
      <c r="N16" s="213">
        <v>100</v>
      </c>
    </row>
    <row r="17" spans="1:14" ht="27" customHeight="1">
      <c r="A17" s="281"/>
      <c r="B17" s="257" t="s">
        <v>127</v>
      </c>
      <c r="C17" s="257"/>
      <c r="D17" s="217" t="s">
        <v>419</v>
      </c>
      <c r="E17" s="214"/>
      <c r="F17" s="214">
        <f>SUM(F8:F16)</f>
        <v>52328</v>
      </c>
      <c r="G17" s="215">
        <v>100</v>
      </c>
      <c r="H17" s="287"/>
      <c r="I17" s="39">
        <v>337</v>
      </c>
      <c r="J17" s="59" t="s">
        <v>128</v>
      </c>
      <c r="K17" s="214">
        <v>4939</v>
      </c>
      <c r="L17" s="214"/>
      <c r="M17" s="214">
        <v>4939</v>
      </c>
      <c r="N17" s="218">
        <v>100</v>
      </c>
    </row>
    <row r="18" spans="1:14" ht="27" customHeight="1">
      <c r="A18" s="280" t="s">
        <v>129</v>
      </c>
      <c r="B18" s="40">
        <v>120</v>
      </c>
      <c r="C18" s="57" t="s">
        <v>130</v>
      </c>
      <c r="D18" s="82">
        <v>123</v>
      </c>
      <c r="E18" s="82"/>
      <c r="F18" s="82">
        <v>123</v>
      </c>
      <c r="G18" s="83">
        <v>100</v>
      </c>
      <c r="H18" s="288"/>
      <c r="I18" s="257" t="s">
        <v>131</v>
      </c>
      <c r="J18" s="257"/>
      <c r="K18" s="217">
        <v>83880</v>
      </c>
      <c r="L18" s="214">
        <v>8037</v>
      </c>
      <c r="M18" s="214">
        <v>75843</v>
      </c>
      <c r="N18" s="218">
        <v>90.4</v>
      </c>
    </row>
    <row r="19" spans="1:14" ht="27" customHeight="1">
      <c r="A19" s="280"/>
      <c r="B19" s="40">
        <v>127</v>
      </c>
      <c r="C19" s="57" t="s">
        <v>132</v>
      </c>
      <c r="D19" s="82">
        <v>508</v>
      </c>
      <c r="E19" s="82"/>
      <c r="F19" s="82">
        <v>508</v>
      </c>
      <c r="G19" s="83">
        <v>100</v>
      </c>
      <c r="H19" s="231" t="s">
        <v>241</v>
      </c>
      <c r="I19" s="231"/>
      <c r="J19" s="231"/>
      <c r="K19" s="216" t="s">
        <v>391</v>
      </c>
      <c r="L19" s="82">
        <v>8037</v>
      </c>
      <c r="M19" s="82">
        <v>128171</v>
      </c>
      <c r="N19" s="213">
        <v>94.1</v>
      </c>
    </row>
    <row r="20" spans="1:14" ht="27" customHeight="1">
      <c r="A20" s="281"/>
      <c r="B20" s="39">
        <v>137</v>
      </c>
      <c r="C20" s="59" t="s">
        <v>134</v>
      </c>
      <c r="D20" s="214">
        <v>460</v>
      </c>
      <c r="E20" s="214"/>
      <c r="F20" s="214">
        <v>460</v>
      </c>
      <c r="G20" s="215">
        <v>100</v>
      </c>
      <c r="H20" s="282" t="s">
        <v>133</v>
      </c>
      <c r="I20" s="283"/>
      <c r="J20" s="283"/>
      <c r="K20" s="219" t="s">
        <v>392</v>
      </c>
      <c r="L20" s="220">
        <v>8037</v>
      </c>
      <c r="M20" s="220">
        <v>167604</v>
      </c>
      <c r="N20" s="221">
        <v>95.4</v>
      </c>
    </row>
    <row r="21" spans="1:5" s="2" customFormat="1" ht="18" customHeight="1">
      <c r="A21" s="252" t="s">
        <v>135</v>
      </c>
      <c r="B21" s="252"/>
      <c r="C21" s="252"/>
      <c r="D21" s="252"/>
      <c r="E21" s="252"/>
    </row>
    <row r="22" spans="1:5" s="2" customFormat="1" ht="18" customHeight="1">
      <c r="A22" s="284" t="s">
        <v>136</v>
      </c>
      <c r="B22" s="284"/>
      <c r="C22" s="284"/>
      <c r="D22" s="284"/>
      <c r="E22" s="284"/>
    </row>
    <row r="24" spans="8:14" ht="12">
      <c r="H24" s="60"/>
      <c r="I24" s="61"/>
      <c r="J24" s="61"/>
      <c r="K24" s="61"/>
      <c r="L24" s="61"/>
      <c r="M24" s="61"/>
      <c r="N24" s="222"/>
    </row>
    <row r="25" spans="1:14" ht="12">
      <c r="A25" s="60"/>
      <c r="I25" s="61"/>
      <c r="J25" s="61"/>
      <c r="K25" s="61"/>
      <c r="L25" s="61"/>
      <c r="M25" s="61"/>
      <c r="N25" s="222"/>
    </row>
  </sheetData>
  <mergeCells count="27">
    <mergeCell ref="A22:E22"/>
    <mergeCell ref="L2:N2"/>
    <mergeCell ref="I18:J18"/>
    <mergeCell ref="A18:A20"/>
    <mergeCell ref="H4:H18"/>
    <mergeCell ref="H3:J3"/>
    <mergeCell ref="A4:A7"/>
    <mergeCell ref="A3:C3"/>
    <mergeCell ref="A21:E21"/>
    <mergeCell ref="B14:B15"/>
    <mergeCell ref="A1:N1"/>
    <mergeCell ref="A8:A17"/>
    <mergeCell ref="H19:J19"/>
    <mergeCell ref="H20:J20"/>
    <mergeCell ref="B4:C4"/>
    <mergeCell ref="B5:C5"/>
    <mergeCell ref="B6:C6"/>
    <mergeCell ref="B7:C7"/>
    <mergeCell ref="B17:C17"/>
    <mergeCell ref="C14:C15"/>
    <mergeCell ref="L14:L15"/>
    <mergeCell ref="M14:M15"/>
    <mergeCell ref="N14:N15"/>
    <mergeCell ref="D14:F14"/>
    <mergeCell ref="I14:I15"/>
    <mergeCell ref="J14:J15"/>
    <mergeCell ref="K14:K15"/>
  </mergeCells>
  <printOptions/>
  <pageMargins left="0.75" right="0.75" top="0.8" bottom="0.9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2006-01-11T06:57:41Z</cp:lastPrinted>
  <dcterms:created xsi:type="dcterms:W3CDTF">1997-01-08T22:48:59Z</dcterms:created>
  <dcterms:modified xsi:type="dcterms:W3CDTF">2008-05-14T00:24:47Z</dcterms:modified>
  <cp:category/>
  <cp:version/>
  <cp:contentType/>
  <cp:contentStatus/>
</cp:coreProperties>
</file>