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25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(1)" sheetId="15" r:id="rId15"/>
    <sheet name="9-15(2)" sheetId="16" r:id="rId16"/>
    <sheet name="9-16" sheetId="17" r:id="rId17"/>
    <sheet name="9-17" sheetId="18" r:id="rId18"/>
    <sheet name="9-18" sheetId="19" r:id="rId19"/>
    <sheet name="9-19" sheetId="20" r:id="rId20"/>
    <sheet name="9-20" sheetId="21" r:id="rId21"/>
    <sheet name="9-21" sheetId="22" r:id="rId22"/>
    <sheet name="9-22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k0012041</author>
  </authors>
  <commentList>
    <comment ref="M12" authorId="0">
      <text>
        <r>
          <rPr>
            <sz val="9"/>
            <rFont val="ＭＳ Ｐゴシック"/>
            <family val="3"/>
          </rPr>
          <t>保険者負担額　Ｃ表（１）＋Ｆ表（１）
被保者数は、老人を除く</t>
        </r>
      </text>
    </comment>
    <comment ref="N12" authorId="0">
      <text>
        <r>
          <rPr>
            <sz val="9"/>
            <rFont val="ＭＳ Ｐゴシック"/>
            <family val="3"/>
          </rPr>
          <t>医療分の現年調定額
被保者数は老人を含む</t>
        </r>
      </text>
    </comment>
    <comment ref="O12" authorId="0">
      <text>
        <r>
          <rPr>
            <sz val="9"/>
            <rFont val="ＭＳ Ｐゴシック"/>
            <family val="3"/>
          </rPr>
          <t>件数　Ｃ表（３）＋Ｆ表（３）
算式は「県の国保事業状況」
で定める基準を用いる</t>
        </r>
      </text>
    </comment>
    <comment ref="P12" authorId="0">
      <text>
        <r>
          <rPr>
            <sz val="9"/>
            <rFont val="ＭＳ Ｐゴシック"/>
            <family val="3"/>
          </rPr>
          <t>費用額　Ｃ表（１）＋Ｆ表（１）
被保者数は老人を除く</t>
        </r>
      </text>
    </comment>
    <comment ref="F13" authorId="0">
      <text>
        <r>
          <rPr>
            <sz val="9"/>
            <rFont val="ＭＳ Ｐゴシック"/>
            <family val="3"/>
          </rPr>
          <t>Ｃ表（３）一般＋Ｆ表（３）退職の入院、入院外、食事療養、訪問看護の合計</t>
        </r>
      </text>
    </comment>
    <comment ref="J13" authorId="0">
      <text>
        <r>
          <rPr>
            <sz val="9"/>
            <rFont val="ＭＳ Ｐゴシック"/>
            <family val="3"/>
          </rPr>
          <t>Ｃ表（２）その他の保険給付</t>
        </r>
      </text>
    </comment>
    <comment ref="K13" authorId="0">
      <text>
        <r>
          <rPr>
            <sz val="9"/>
            <rFont val="ＭＳ Ｐゴシック"/>
            <family val="3"/>
          </rPr>
          <t>Ｃ表（２）その他の保険給付</t>
        </r>
      </text>
    </comment>
    <comment ref="L13" authorId="0">
      <text>
        <r>
          <rPr>
            <sz val="9"/>
            <rFont val="ＭＳ Ｐゴシック"/>
            <family val="3"/>
          </rPr>
          <t>Ｃ表（２）一般＋Ｆ表（２）退職</t>
        </r>
      </text>
    </comment>
    <comment ref="M14" authorId="0">
      <text>
        <r>
          <rPr>
            <sz val="9"/>
            <rFont val="ＭＳ Ｐゴシック"/>
            <family val="3"/>
          </rPr>
          <t>保険者負担額　Ｃ表（１）＋Ｆ表（１）
被保者数は、老人を除く</t>
        </r>
      </text>
    </comment>
    <comment ref="N14" authorId="0">
      <text>
        <r>
          <rPr>
            <sz val="9"/>
            <rFont val="ＭＳ Ｐゴシック"/>
            <family val="3"/>
          </rPr>
          <t>医療分の現年調定額
被保者数は老人を含む</t>
        </r>
      </text>
    </comment>
    <comment ref="O14" authorId="0">
      <text>
        <r>
          <rPr>
            <sz val="9"/>
            <rFont val="ＭＳ Ｐゴシック"/>
            <family val="3"/>
          </rPr>
          <t>件数　Ｃ表（３）＋Ｆ表（３）
算式は「県の国保事業状況」
で定める基準を用いる</t>
        </r>
      </text>
    </comment>
    <comment ref="P14" authorId="0">
      <text>
        <r>
          <rPr>
            <sz val="9"/>
            <rFont val="ＭＳ Ｐゴシック"/>
            <family val="3"/>
          </rPr>
          <t>費用額　Ｃ表（１）＋Ｆ表（１）
被保者数は老人を除く</t>
        </r>
      </text>
    </comment>
    <comment ref="F15" authorId="0">
      <text>
        <r>
          <rPr>
            <sz val="9"/>
            <rFont val="ＭＳ Ｐゴシック"/>
            <family val="3"/>
          </rPr>
          <t>Ｃ表（３）一般＋Ｆ表（３）退職の入院、入院外、食事療養、訪問看護の合計</t>
        </r>
      </text>
    </comment>
    <comment ref="J15" authorId="0">
      <text>
        <r>
          <rPr>
            <sz val="9"/>
            <rFont val="ＭＳ Ｐゴシック"/>
            <family val="3"/>
          </rPr>
          <t>Ｃ表（２）その他の保険給付</t>
        </r>
      </text>
    </comment>
    <comment ref="K15" authorId="0">
      <text>
        <r>
          <rPr>
            <sz val="9"/>
            <rFont val="ＭＳ Ｐゴシック"/>
            <family val="3"/>
          </rPr>
          <t>Ｃ表（２）その他の保険給付</t>
        </r>
      </text>
    </comment>
    <comment ref="L15" authorId="0">
      <text>
        <r>
          <rPr>
            <sz val="9"/>
            <rFont val="ＭＳ Ｐゴシック"/>
            <family val="3"/>
          </rPr>
          <t>Ｃ表（２）一般＋Ｆ表（２）退職</t>
        </r>
      </text>
    </comment>
  </commentList>
</comments>
</file>

<file path=xl/sharedStrings.xml><?xml version="1.0" encoding="utf-8"?>
<sst xmlns="http://schemas.openxmlformats.org/spreadsheetml/2006/main" count="704" uniqueCount="347">
  <si>
    <t>総数</t>
  </si>
  <si>
    <t>計</t>
  </si>
  <si>
    <t>男</t>
  </si>
  <si>
    <t>女</t>
  </si>
  <si>
    <t>区分</t>
  </si>
  <si>
    <t>平成12年</t>
  </si>
  <si>
    <t>栃木県最低賃金</t>
  </si>
  <si>
    <t>（12.10.1）</t>
  </si>
  <si>
    <t>塗料製造業</t>
  </si>
  <si>
    <t>（12.12.31）</t>
  </si>
  <si>
    <t>一般機械器具製造業</t>
  </si>
  <si>
    <t>電気機械器具製造業</t>
  </si>
  <si>
    <t>精密機械器具製造業</t>
  </si>
  <si>
    <t>各種商品小売業</t>
  </si>
  <si>
    <t>年度</t>
  </si>
  <si>
    <t>要支援</t>
  </si>
  <si>
    <t>要介護１</t>
  </si>
  <si>
    <t>要介護2</t>
  </si>
  <si>
    <t>要介護3</t>
  </si>
  <si>
    <t>要介護4</t>
  </si>
  <si>
    <t>要介護5</t>
  </si>
  <si>
    <t xml:space="preserve">- </t>
  </si>
  <si>
    <t>（単位：円）</t>
  </si>
  <si>
    <t>（各年12月31日現在）</t>
  </si>
  <si>
    <t>自動車・同附属品製造業</t>
  </si>
  <si>
    <t>　　保　　険　　の　　状　　況</t>
  </si>
  <si>
    <t>(各年度)</t>
  </si>
  <si>
    <t>加入者数</t>
  </si>
  <si>
    <t>療養の給付</t>
  </si>
  <si>
    <t>療養費</t>
  </si>
  <si>
    <t>出産育児
一時金</t>
  </si>
  <si>
    <t>葬祭費</t>
  </si>
  <si>
    <t>高額療養費</t>
  </si>
  <si>
    <t>一般診療</t>
  </si>
  <si>
    <t>歯科診療</t>
  </si>
  <si>
    <t>薬剤支給</t>
  </si>
  <si>
    <t>拠出年金給付状況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</si>
  <si>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</si>
  <si>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</si>
  <si>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</si>
  <si>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</si>
  <si>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</si>
  <si>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</si>
  <si>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母子年金</t>
  </si>
  <si>
    <t>遺児年金</t>
  </si>
  <si>
    <t>寡婦年金</t>
  </si>
  <si>
    <t>死亡一時金</t>
  </si>
  <si>
    <t>特別一時金</t>
  </si>
  <si>
    <t>件数</t>
  </si>
  <si>
    <t>金額</t>
  </si>
  <si>
    <t>(単位：千円)</t>
  </si>
  <si>
    <t>総支給</t>
  </si>
  <si>
    <t>老齢福祉年金</t>
  </si>
  <si>
    <t>未支給福祉年金</t>
  </si>
  <si>
    <t>（各年度）</t>
  </si>
  <si>
    <t>被保険者数</t>
  </si>
  <si>
    <t>免除者数</t>
  </si>
  <si>
    <t>保険料
収納額
（千円）</t>
  </si>
  <si>
    <t>強制</t>
  </si>
  <si>
    <t>任意</t>
  </si>
  <si>
    <t>第3号</t>
  </si>
  <si>
    <t>申請免除</t>
  </si>
  <si>
    <t>9-1　　　国　　民　　健　　康　　</t>
  </si>
  <si>
    <t>9-17　　　産　業　別　最　低　賃　金　の　推　移</t>
  </si>
  <si>
    <t xml:space="preserve"> 雇 用 保 険 失 業 給 付 状 況</t>
  </si>
  <si>
    <t>（単位：人・千円）</t>
  </si>
  <si>
    <t>一般職業紹介状況（学卒を除きパートを含む）</t>
  </si>
  <si>
    <t>雇用保険失業給付状況</t>
  </si>
  <si>
    <t>新           規
求職者数</t>
  </si>
  <si>
    <t>紹介件数</t>
  </si>
  <si>
    <t>左のうち雇用保険
失業給付金受給者</t>
  </si>
  <si>
    <t>充足数</t>
  </si>
  <si>
    <t>受給資格
決定件数</t>
  </si>
  <si>
    <t>初回受給者数</t>
  </si>
  <si>
    <t>受給者実人員</t>
  </si>
  <si>
    <t>一般求職者
給付支給
総         額
（千円）</t>
  </si>
  <si>
    <t>月平均</t>
  </si>
  <si>
    <t>資料：業務概況</t>
  </si>
  <si>
    <t>（注） 鹿沼公共職業安定所管内（鹿沼市、粟野町、西方町）の数値</t>
  </si>
  <si>
    <t>中学校</t>
  </si>
  <si>
    <t>高等学校</t>
  </si>
  <si>
    <t>(1)職安・学校扱　</t>
  </si>
  <si>
    <t>①管内への就職者数</t>
  </si>
  <si>
    <t>②管外への就職者数</t>
  </si>
  <si>
    <t>③県外への就職者数</t>
  </si>
  <si>
    <t>(2)縁故・自己就職</t>
  </si>
  <si>
    <t>管内</t>
  </si>
  <si>
    <t>管外</t>
  </si>
  <si>
    <t>県外</t>
  </si>
  <si>
    <t>県内</t>
  </si>
  <si>
    <t>資料：鹿沼公共職業安定所（業務概況）</t>
  </si>
  <si>
    <t>ホーム主催行事</t>
  </si>
  <si>
    <t>クラブ活動</t>
  </si>
  <si>
    <t>定期講座（春秋）</t>
  </si>
  <si>
    <t>個人利用</t>
  </si>
  <si>
    <t>人数</t>
  </si>
  <si>
    <t xml:space="preserve">9-19　　　一 般 職 業 紹 介 状 況 及 び </t>
  </si>
  <si>
    <t>9-20　　　新規学卒者の職業紹介状況</t>
  </si>
  <si>
    <t>9-21　　　勤労青少年ホーム利用状況</t>
  </si>
  <si>
    <t>資料：鹿沼労働基準監督署調</t>
  </si>
  <si>
    <t>（注）　左側：1日の賃金、右側：1時間の賃金、（）内：発効年月日</t>
  </si>
  <si>
    <t>平成13年</t>
  </si>
  <si>
    <t>(13.10.1)</t>
  </si>
  <si>
    <t>（13.12.31）</t>
  </si>
  <si>
    <t>（13.12.31）</t>
  </si>
  <si>
    <t>-</t>
  </si>
  <si>
    <t>療養諸費の費用額(万円)</t>
  </si>
  <si>
    <t>　　　療養諸費、その他の給付の上段は件数、下段は金額で、事業年報C表（一般）・F表（退職）数値の合計額である。</t>
  </si>
  <si>
    <t>一 人 当 た り
療　養　諸　費
保険者負担額
(円)</t>
  </si>
  <si>
    <t>除いた人数で除したものである。</t>
  </si>
  <si>
    <t>　　　「一人当たり療養諸費保険者負担額」及び「一人当たり療養諸費の費用額」は、平均被保険者数のうち老人医療対象者を</t>
  </si>
  <si>
    <t>　　　受診率は、入院、入院外、歯科の各受診件数の合計を、平均被保険者数のうち老人医療対象者を除いた人数で除して</t>
  </si>
  <si>
    <t>得た数に１００を乗じて得た数であり、被保険者１００人当たりの受診件数を示すものである。</t>
  </si>
  <si>
    <t>その他の保険給付額(万円)</t>
  </si>
  <si>
    <t>一 人 当 た り
療　養　諸　費
の　費　用　額
(円)</t>
  </si>
  <si>
    <t>9-18 鹿沼市内に所在地のある適用法規別労働組合数及び労働組合員数</t>
  </si>
  <si>
    <t xml:space="preserve">        平成14年から最低賃金日額は廃止され、時間額のみで表示している</t>
  </si>
  <si>
    <t>9-2　　　国民年金給付状況・</t>
  </si>
  <si>
    <t>9-6　　　諸　　手　　当　</t>
  </si>
  <si>
    <t>　支　　給　　状　　況</t>
  </si>
  <si>
    <t>年</t>
  </si>
  <si>
    <t>障害児</t>
  </si>
  <si>
    <t>障害者</t>
  </si>
  <si>
    <t>資料：保健福祉部調</t>
  </si>
  <si>
    <t>平成13年度</t>
  </si>
  <si>
    <t>（全額）</t>
  </si>
  <si>
    <t>（半額）</t>
  </si>
  <si>
    <t>（学生特例）</t>
  </si>
  <si>
    <t>知的障害者更生施設</t>
  </si>
  <si>
    <t>身体障害者更生施設</t>
  </si>
  <si>
    <t>身体障害者授産施設</t>
  </si>
  <si>
    <t>身体障害者通所授産施設</t>
  </si>
  <si>
    <t>資料：市民生活部調 (国民年金事業実績諸表より）</t>
  </si>
  <si>
    <t>資料：市民生活部調（国民健康保険事業年報）</t>
  </si>
  <si>
    <t>資料：市政年報</t>
  </si>
  <si>
    <t>資料：宇都宮労政事務所調</t>
  </si>
  <si>
    <t>（各年6月30日現在）</t>
  </si>
  <si>
    <t>平成14年より保険料収納の名称は、検認を収納に変更、申請免除については、その内訳を下部に示した。</t>
  </si>
  <si>
    <t>　　　平成１４年度の「療養の給付」は、支払年度区分を定める政令改正により、１１か月分（１４年４月～１５年２月）の状況が表示</t>
  </si>
  <si>
    <t>収納対象
月数</t>
  </si>
  <si>
    <t>収納実施
月数</t>
  </si>
  <si>
    <t>収納率
（％）</t>
  </si>
  <si>
    <t>年度</t>
  </si>
  <si>
    <t>児童手当</t>
  </si>
  <si>
    <t>遺児手当</t>
  </si>
  <si>
    <t>福祉手当</t>
  </si>
  <si>
    <t>敬老年金</t>
  </si>
  <si>
    <t>児童扶養手当</t>
  </si>
  <si>
    <t>児童育成手当</t>
  </si>
  <si>
    <t>特別児童扶養手当</t>
  </si>
  <si>
    <t>特定疾患者福祉手当</t>
  </si>
  <si>
    <t>受給者数</t>
  </si>
  <si>
    <t>手当額
（千円）</t>
  </si>
  <si>
    <t>受給者数
（上・下半期計）</t>
  </si>
  <si>
    <t>手当額
（上・下半期計）
（千円）</t>
  </si>
  <si>
    <t>受給者数
（定時届時）</t>
  </si>
  <si>
    <t>老人
（60歳以上）</t>
  </si>
  <si>
    <t>中学生
～59歳</t>
  </si>
  <si>
    <t>その他</t>
  </si>
  <si>
    <t>市外居住者</t>
  </si>
  <si>
    <t>計</t>
  </si>
  <si>
    <t>保育士
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</si>
  <si>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</si>
  <si>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</si>
  <si>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</si>
  <si>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</si>
  <si>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</si>
  <si>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</si>
  <si>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</si>
  <si>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</si>
  <si>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救護施設
事 務 費</t>
  </si>
  <si>
    <t>年　次</t>
  </si>
  <si>
    <t>総　　　　数</t>
  </si>
  <si>
    <t>労働組合法</t>
  </si>
  <si>
    <t>地方公営企業労働関係法</t>
  </si>
  <si>
    <t>国家公務員法</t>
  </si>
  <si>
    <t>地方公務員法</t>
  </si>
  <si>
    <t>組 　合 　員</t>
  </si>
  <si>
    <t>男</t>
  </si>
  <si>
    <t>女</t>
  </si>
  <si>
    <t>組合数</t>
  </si>
  <si>
    <t>組合員数</t>
  </si>
  <si>
    <t>組合数</t>
  </si>
  <si>
    <t>国 営 企 業
労働関係法</t>
  </si>
  <si>
    <t>区分</t>
  </si>
  <si>
    <t>1. 　卒　　　業　　　者　　　数</t>
  </si>
  <si>
    <t>2. 　進　　　学　　　者　　　数</t>
  </si>
  <si>
    <t>3. 　職業訓練施設入校者数</t>
  </si>
  <si>
    <t>4. 　専 修 学 校 入 校 者 数</t>
  </si>
  <si>
    <t>5. 　在 家 ・ 無 業 者 数 等</t>
  </si>
  <si>
    <t>6. 　就　　　職　　　者　　　数</t>
  </si>
  <si>
    <t>7. 　求　　　　　人　　　　　数</t>
  </si>
  <si>
    <t>8.
    7.のうち</t>
  </si>
  <si>
    <t>9. 　受　　　入　　　れ　　　数</t>
  </si>
  <si>
    <t>平成12年度</t>
  </si>
  <si>
    <t>平成
12年度</t>
  </si>
  <si>
    <t>平成12年度</t>
  </si>
  <si>
    <t>－</t>
  </si>
  <si>
    <t>平成12</t>
  </si>
  <si>
    <t>平成
 12年度</t>
  </si>
  <si>
    <t>（12.12.31）</t>
  </si>
  <si>
    <t>平成14年</t>
  </si>
  <si>
    <t>(14.10.1)</t>
  </si>
  <si>
    <t>（14.12.31）</t>
  </si>
  <si>
    <t>平成16年</t>
  </si>
  <si>
    <t>平成12年</t>
  </si>
  <si>
    <t>15</t>
  </si>
  <si>
    <t>16年4月</t>
  </si>
  <si>
    <t>（平成17年3月卒業者）</t>
  </si>
  <si>
    <t>(16.10.1)</t>
  </si>
  <si>
    <t>（16.12.31）</t>
  </si>
  <si>
    <t>（17. 1. 5）</t>
  </si>
  <si>
    <t>-</t>
  </si>
  <si>
    <t>9-5　　　高齢者福祉センター利用状況</t>
  </si>
  <si>
    <t>（単位：人）</t>
  </si>
  <si>
    <t>（各年度）</t>
  </si>
  <si>
    <t>-</t>
  </si>
  <si>
    <t>9-7　　　保　育　園　の　概　況</t>
  </si>
  <si>
    <t>（各年4月1日現在）</t>
  </si>
  <si>
    <t>年次</t>
  </si>
  <si>
    <t>保育園</t>
  </si>
  <si>
    <t>入所人員</t>
  </si>
  <si>
    <t>職員数</t>
  </si>
  <si>
    <t>総数</t>
  </si>
  <si>
    <t>公立</t>
  </si>
  <si>
    <t>私立</t>
  </si>
  <si>
    <t>3才
未満</t>
  </si>
  <si>
    <t>3才</t>
  </si>
  <si>
    <t>4才
以上</t>
  </si>
  <si>
    <t>その他の職員</t>
  </si>
  <si>
    <t>施設数</t>
  </si>
  <si>
    <t>定員</t>
  </si>
  <si>
    <t>専任</t>
  </si>
  <si>
    <t>兼任</t>
  </si>
  <si>
    <t>－</t>
  </si>
  <si>
    <t>9-8　　　各　種　募　金　の　状　況</t>
  </si>
  <si>
    <t>共同募金</t>
  </si>
  <si>
    <t>歳末たすけあい募金</t>
  </si>
  <si>
    <t>日赤社資募金</t>
  </si>
  <si>
    <t>9-9　　　児　童　館　の　概　況</t>
  </si>
  <si>
    <t>児童館</t>
  </si>
  <si>
    <t>3才以下</t>
  </si>
  <si>
    <t>4才以上</t>
  </si>
  <si>
    <t>保母数</t>
  </si>
  <si>
    <t>その他職員</t>
  </si>
  <si>
    <t>9-10　　　身 体 障 害 者 手 帳 交 付 状 況</t>
  </si>
  <si>
    <t>視覚</t>
  </si>
  <si>
    <t>聴覚</t>
  </si>
  <si>
    <t>音声・言語</t>
  </si>
  <si>
    <t>肢体</t>
  </si>
  <si>
    <t>内部</t>
  </si>
  <si>
    <t>複合</t>
  </si>
  <si>
    <t>資料：障害者福祉統計調</t>
  </si>
  <si>
    <t>9-11　　　療　育　手　帳　交　付　状　況</t>
  </si>
  <si>
    <t>（各年4月1日現在）</t>
  </si>
  <si>
    <t>A1（最重度）</t>
  </si>
  <si>
    <t>A2（重度）</t>
  </si>
  <si>
    <t>Ａ(中重度)</t>
  </si>
  <si>
    <t>B1（中度）</t>
  </si>
  <si>
    <t>B2（軽度）</t>
  </si>
  <si>
    <t>B（中軽度）</t>
  </si>
  <si>
    <t>9-12　　　生 活 保 護 費 支 出 状 況</t>
  </si>
  <si>
    <t>（単位：千円）</t>
  </si>
  <si>
    <t>（各年度末現在）</t>
  </si>
  <si>
    <t>合計</t>
  </si>
  <si>
    <t>9-13　　　生 活 保 護 世 帯 数 及 び 人 員 （延）</t>
  </si>
  <si>
    <t>世帯数</t>
  </si>
  <si>
    <t>人員</t>
  </si>
  <si>
    <t>9-14　　　福 祉 関 係 施 設 措 置 状 況</t>
  </si>
  <si>
    <t>生活
保護</t>
  </si>
  <si>
    <t>児童福祉</t>
  </si>
  <si>
    <t>老人福祉</t>
  </si>
  <si>
    <t>身障者福祉</t>
  </si>
  <si>
    <t>知的障害
者福祉</t>
  </si>
  <si>
    <t>救護施設</t>
  </si>
  <si>
    <t>養護施設</t>
  </si>
  <si>
    <t>精薄施設</t>
  </si>
  <si>
    <t>重度心身障害施設</t>
  </si>
  <si>
    <t>精神薄弱児通園施設</t>
  </si>
  <si>
    <t>肢体不自由児施設</t>
  </si>
  <si>
    <t>肢体不自由児通園施設</t>
  </si>
  <si>
    <t>乳児施設</t>
  </si>
  <si>
    <t>教護施設</t>
  </si>
  <si>
    <t>盲ろうあ施設</t>
  </si>
  <si>
    <t>養護老人ホーム</t>
  </si>
  <si>
    <t>特別養護老人ホーム</t>
  </si>
  <si>
    <t>肢体不自由者更正施設</t>
  </si>
  <si>
    <t>身体障害者療護施設</t>
  </si>
  <si>
    <t>知的障害者授産施設</t>
  </si>
  <si>
    <t>　　　　身障者福祉・知的障害者福祉については、障害福祉統計調</t>
  </si>
  <si>
    <t>（注） 児童福祉については、1ヶ月を1人として計算し、年間延べ人数を算出してある。</t>
  </si>
  <si>
    <t>認定申請者数</t>
  </si>
  <si>
    <t>新規</t>
  </si>
  <si>
    <t>更新</t>
  </si>
  <si>
    <t>変更</t>
  </si>
  <si>
    <t>（注） 認定有効期間があるため、6ｶ月毎に更新申請を行う。</t>
  </si>
  <si>
    <t>9-15　　　介護保険　認定申請の状況と認定等の結果</t>
  </si>
  <si>
    <t>（１）認定申請の状況</t>
  </si>
  <si>
    <t>（２）認定等の結果</t>
  </si>
  <si>
    <t>（注） 認定結果は、各年3月31日現在の人数であり、申請数とは一致しない。</t>
  </si>
  <si>
    <t>9-16　　　単位老人クラブ加入状況の推移</t>
  </si>
  <si>
    <t>（単位：人・％）</t>
  </si>
  <si>
    <t>クラブ数</t>
  </si>
  <si>
    <t>会員数</t>
  </si>
  <si>
    <t>60歳以上加入人口比率</t>
  </si>
  <si>
    <t>資料：勤労青少年ホーム調</t>
  </si>
  <si>
    <t>一 人 当 た り
保　険　税　額
(円)</t>
  </si>
  <si>
    <t>受　　診　　率
（受診件数／
被保険者数×100）
(％)</t>
  </si>
  <si>
    <t>世帯数
(年度末現在)
(年間平均)</t>
  </si>
  <si>
    <t>被保険者数
(年度末現在)
(年間平均)</t>
  </si>
  <si>
    <t>加入率
(総人口に
対して）％</t>
  </si>
  <si>
    <t>(注) 加入率は、年度末住民基本台帳登録人口に占める、年度末現在被保険者数の割合である。</t>
  </si>
  <si>
    <t>されている。</t>
  </si>
  <si>
    <t>（単位：千円）</t>
  </si>
  <si>
    <t>(各年度)</t>
  </si>
  <si>
    <t>資料：市民生活部調 (国民年金事業実績諸表より）</t>
  </si>
  <si>
    <t>9-3　　　福　祉　年　金　給　付　状　況</t>
  </si>
  <si>
    <t>平成13年度</t>
  </si>
  <si>
    <t>9-4　　　国 民 年 金 保 険 料 納 入 状 況</t>
  </si>
  <si>
    <t>法定免除</t>
  </si>
  <si>
    <t>（全額）</t>
  </si>
  <si>
    <t>（半額）</t>
  </si>
  <si>
    <t>（学生特例）</t>
  </si>
  <si>
    <t>（注）</t>
  </si>
  <si>
    <t>9-22　　　栃木県交通災害共済の取扱い状況</t>
  </si>
  <si>
    <t>加入者数</t>
  </si>
  <si>
    <t>見舞金交付件数</t>
  </si>
  <si>
    <t>見舞金交付金</t>
  </si>
  <si>
    <t>資料：市民生活部調</t>
  </si>
  <si>
    <t>小人（小学生以下）・身障者</t>
  </si>
  <si>
    <t>－</t>
  </si>
  <si>
    <t>－</t>
  </si>
  <si>
    <t>-</t>
  </si>
  <si>
    <t>平成15年</t>
  </si>
  <si>
    <t>(14.10.1)</t>
  </si>
  <si>
    <t>（15.12.31）</t>
  </si>
  <si>
    <t>（各年度（月）末）</t>
  </si>
  <si>
    <t>新規
求人数</t>
  </si>
  <si>
    <t>月間
有効
求人数</t>
  </si>
  <si>
    <t>16</t>
  </si>
  <si>
    <t>…</t>
  </si>
  <si>
    <t>…</t>
  </si>
  <si>
    <t>17年1月</t>
  </si>
  <si>
    <t>就職件数</t>
  </si>
  <si>
    <t>月  間  有  効
求職者数</t>
  </si>
  <si>
    <t>就職率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</si>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</sst>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 "/>
    <numFmt numFmtId="179" formatCode="#,##0_ "/>
    <numFmt numFmtId="180" formatCode="#,##0_);\(#,##0\)"/>
    <numFmt numFmtId="181" formatCode="#,##0;&quot;△ &quot;#,##0"/>
    <numFmt numFmtId="182" formatCode="#,##0;[Red]#,##0"/>
    <numFmt numFmtId="183" formatCode="#,##0.0;[Red]\-#,##0.0"/>
    <numFmt numFmtId="184" formatCode="#,##0.0;&quot;△ &quot;#,##0.0"/>
    <numFmt numFmtId="185" formatCode="#,##0.0_ "/>
    <numFmt numFmtId="186" formatCode="#,##0.00_ 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_);[Red]\(#,##0\)"/>
    <numFmt numFmtId="195" formatCode="0.0%"/>
    <numFmt numFmtId="196" formatCode="0_ "/>
    <numFmt numFmtId="197" formatCode="0.000000000"/>
    <numFmt numFmtId="198" formatCode="0.0000000000"/>
    <numFmt numFmtId="199" formatCode="0.00000000000"/>
    <numFmt numFmtId="200" formatCode="0_ ;[Red]\-0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12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38" fontId="3" fillId="0" borderId="3" xfId="17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38" fontId="3" fillId="0" borderId="4" xfId="17" applyFont="1" applyBorder="1" applyAlignment="1">
      <alignment horizontal="right" vertical="center"/>
    </xf>
    <xf numFmtId="38" fontId="2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3" fillId="0" borderId="0" xfId="17" applyFont="1" applyAlignment="1">
      <alignment vertical="center"/>
    </xf>
    <xf numFmtId="38" fontId="6" fillId="0" borderId="6" xfId="17" applyFont="1" applyBorder="1" applyAlignment="1">
      <alignment horizontal="center" vertical="center"/>
    </xf>
    <xf numFmtId="38" fontId="6" fillId="0" borderId="0" xfId="17" applyFont="1" applyAlignment="1">
      <alignment vertical="center"/>
    </xf>
    <xf numFmtId="38" fontId="3" fillId="0" borderId="0" xfId="17" applyFont="1" applyAlignment="1">
      <alignment vertical="center" textRotation="255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4" fillId="0" borderId="0" xfId="21" applyFont="1" applyAlignment="1">
      <alignment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0" borderId="2" xfId="21" applyFont="1" applyBorder="1" applyAlignment="1">
      <alignment horizontal="distributed" vertical="center"/>
      <protection/>
    </xf>
    <xf numFmtId="0" fontId="3" fillId="0" borderId="2" xfId="21" applyFont="1" applyBorder="1" applyAlignment="1">
      <alignment horizontal="distributed" vertical="center" wrapText="1"/>
      <protection/>
    </xf>
    <xf numFmtId="0" fontId="4" fillId="0" borderId="0" xfId="21" applyFont="1" applyAlignment="1">
      <alignment horizontal="right" vertical="center"/>
      <protection/>
    </xf>
    <xf numFmtId="0" fontId="3" fillId="0" borderId="3" xfId="0" applyFont="1" applyBorder="1" applyAlignment="1">
      <alignment horizontal="distributed" vertical="center"/>
    </xf>
    <xf numFmtId="176" fontId="3" fillId="0" borderId="4" xfId="17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176" fontId="3" fillId="0" borderId="5" xfId="17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6" fontId="3" fillId="0" borderId="4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distributed" textRotation="255"/>
    </xf>
    <xf numFmtId="0" fontId="4" fillId="0" borderId="8" xfId="0" applyFont="1" applyBorder="1" applyAlignment="1">
      <alignment vertical="distributed" textRotation="255"/>
    </xf>
    <xf numFmtId="38" fontId="4" fillId="0" borderId="2" xfId="17" applyFont="1" applyBorder="1" applyAlignment="1">
      <alignment horizontal="distributed" vertical="center" wrapText="1"/>
    </xf>
    <xf numFmtId="38" fontId="4" fillId="0" borderId="2" xfId="17" applyFont="1" applyBorder="1" applyAlignment="1">
      <alignment horizontal="center" vertical="distributed" textRotation="255"/>
    </xf>
    <xf numFmtId="38" fontId="4" fillId="0" borderId="8" xfId="17" applyFont="1" applyBorder="1" applyAlignment="1">
      <alignment horizontal="center" vertical="distributed" textRotation="255"/>
    </xf>
    <xf numFmtId="0" fontId="4" fillId="0" borderId="0" xfId="21" applyFont="1" applyBorder="1" applyAlignment="1">
      <alignment vertical="center"/>
      <protection/>
    </xf>
    <xf numFmtId="38" fontId="4" fillId="0" borderId="0" xfId="17" applyFont="1" applyBorder="1" applyAlignment="1">
      <alignment vertical="center"/>
    </xf>
    <xf numFmtId="0" fontId="4" fillId="0" borderId="0" xfId="21" applyFont="1">
      <alignment/>
      <protection/>
    </xf>
    <xf numFmtId="176" fontId="3" fillId="0" borderId="4" xfId="21" applyNumberFormat="1" applyFont="1" applyBorder="1" applyAlignment="1">
      <alignment vertical="center"/>
      <protection/>
    </xf>
    <xf numFmtId="0" fontId="6" fillId="0" borderId="0" xfId="21" applyFont="1">
      <alignment/>
      <protection/>
    </xf>
    <xf numFmtId="179" fontId="3" fillId="0" borderId="4" xfId="17" applyNumberFormat="1" applyFont="1" applyBorder="1" applyAlignment="1">
      <alignment vertical="center"/>
    </xf>
    <xf numFmtId="176" fontId="3" fillId="0" borderId="3" xfId="17" applyNumberFormat="1" applyFont="1" applyBorder="1" applyAlignment="1">
      <alignment vertical="center"/>
    </xf>
    <xf numFmtId="176" fontId="3" fillId="0" borderId="10" xfId="17" applyNumberFormat="1" applyFont="1" applyBorder="1" applyAlignment="1">
      <alignment vertical="center"/>
    </xf>
    <xf numFmtId="176" fontId="3" fillId="0" borderId="7" xfId="17" applyNumberFormat="1" applyFont="1" applyBorder="1" applyAlignment="1">
      <alignment vertical="center"/>
    </xf>
    <xf numFmtId="176" fontId="3" fillId="0" borderId="0" xfId="1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38" fontId="3" fillId="0" borderId="2" xfId="17" applyFont="1" applyBorder="1" applyAlignment="1">
      <alignment horizontal="distributed" vertical="center"/>
    </xf>
    <xf numFmtId="38" fontId="3" fillId="0" borderId="8" xfId="17" applyFont="1" applyBorder="1" applyAlignment="1">
      <alignment horizontal="distributed" vertical="center"/>
    </xf>
    <xf numFmtId="38" fontId="3" fillId="0" borderId="1" xfId="17" applyFont="1" applyBorder="1" applyAlignment="1">
      <alignment horizontal="distributed" vertical="center"/>
    </xf>
    <xf numFmtId="0" fontId="4" fillId="0" borderId="0" xfId="0" applyFont="1" applyAlignment="1">
      <alignment horizontal="left" vertical="center" indent="1"/>
    </xf>
    <xf numFmtId="178" fontId="3" fillId="0" borderId="0" xfId="0" applyNumberFormat="1" applyFont="1" applyAlignment="1">
      <alignment vertical="center"/>
    </xf>
    <xf numFmtId="38" fontId="3" fillId="0" borderId="4" xfId="17" applyFont="1" applyBorder="1" applyAlignment="1">
      <alignment vertical="center"/>
    </xf>
    <xf numFmtId="183" fontId="3" fillId="0" borderId="5" xfId="17" applyNumberFormat="1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8" xfId="17" applyFont="1" applyBorder="1" applyAlignment="1">
      <alignment horizontal="distributed" vertical="center" wrapText="1"/>
    </xf>
    <xf numFmtId="179" fontId="3" fillId="0" borderId="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5" xfId="17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8" fillId="0" borderId="0" xfId="21" applyFont="1" applyAlignment="1">
      <alignment vertical="center"/>
      <protection/>
    </xf>
    <xf numFmtId="0" fontId="3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3" fontId="3" fillId="0" borderId="5" xfId="17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0" fontId="9" fillId="0" borderId="0" xfId="21" applyFont="1" applyFill="1">
      <alignment/>
      <protection/>
    </xf>
    <xf numFmtId="179" fontId="4" fillId="0" borderId="0" xfId="21" applyNumberFormat="1" applyFont="1">
      <alignment/>
      <protection/>
    </xf>
    <xf numFmtId="176" fontId="6" fillId="0" borderId="0" xfId="17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distributed" vertical="center"/>
    </xf>
    <xf numFmtId="38" fontId="17" fillId="0" borderId="4" xfId="17" applyFont="1" applyBorder="1" applyAlignment="1">
      <alignment vertical="center"/>
    </xf>
    <xf numFmtId="40" fontId="17" fillId="0" borderId="4" xfId="17" applyNumberFormat="1" applyFont="1" applyFill="1" applyBorder="1" applyAlignment="1">
      <alignment vertical="center"/>
    </xf>
    <xf numFmtId="38" fontId="17" fillId="0" borderId="4" xfId="17" applyFont="1" applyFill="1" applyBorder="1" applyAlignment="1">
      <alignment vertical="center"/>
    </xf>
    <xf numFmtId="177" fontId="17" fillId="0" borderId="4" xfId="17" applyNumberFormat="1" applyFont="1" applyBorder="1" applyAlignment="1">
      <alignment vertical="center"/>
    </xf>
    <xf numFmtId="40" fontId="17" fillId="0" borderId="4" xfId="17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56" fontId="7" fillId="0" borderId="0" xfId="0" applyNumberFormat="1" applyFont="1" applyAlignment="1" quotePrefix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7" fontId="17" fillId="0" borderId="4" xfId="17" applyNumberFormat="1" applyFont="1" applyFill="1" applyBorder="1" applyAlignment="1">
      <alignment vertical="center"/>
    </xf>
    <xf numFmtId="176" fontId="17" fillId="0" borderId="4" xfId="17" applyNumberFormat="1" applyFont="1" applyFill="1" applyBorder="1" applyAlignment="1">
      <alignment vertical="center"/>
    </xf>
    <xf numFmtId="176" fontId="17" fillId="0" borderId="5" xfId="17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horizontal="right" vertical="center"/>
    </xf>
    <xf numFmtId="176" fontId="3" fillId="0" borderId="4" xfId="17" applyNumberFormat="1" applyFont="1" applyFill="1" applyBorder="1" applyAlignment="1">
      <alignment vertical="center"/>
    </xf>
    <xf numFmtId="176" fontId="3" fillId="0" borderId="5" xfId="17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76" fontId="3" fillId="0" borderId="4" xfId="17" applyNumberFormat="1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vertical="center"/>
    </xf>
    <xf numFmtId="179" fontId="3" fillId="0" borderId="4" xfId="17" applyNumberFormat="1" applyFont="1" applyFill="1" applyBorder="1" applyAlignment="1">
      <alignment vertical="center"/>
    </xf>
    <xf numFmtId="176" fontId="3" fillId="0" borderId="4" xfId="21" applyNumberFormat="1" applyFont="1" applyFill="1" applyBorder="1" applyAlignment="1">
      <alignment vertical="center"/>
      <protection/>
    </xf>
    <xf numFmtId="177" fontId="17" fillId="0" borderId="5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5" xfId="17" applyNumberFormat="1" applyFont="1" applyFill="1" applyBorder="1" applyAlignment="1">
      <alignment horizontal="right" vertical="center"/>
    </xf>
    <xf numFmtId="0" fontId="3" fillId="0" borderId="1" xfId="21" applyFont="1" applyBorder="1" applyAlignment="1">
      <alignment horizontal="distributed" vertical="center"/>
      <protection/>
    </xf>
    <xf numFmtId="0" fontId="3" fillId="0" borderId="8" xfId="21" applyFont="1" applyBorder="1" applyAlignment="1">
      <alignment horizontal="distributed" vertical="center"/>
      <protection/>
    </xf>
    <xf numFmtId="0" fontId="3" fillId="0" borderId="8" xfId="21" applyFont="1" applyBorder="1" applyAlignment="1">
      <alignment horizontal="distributed" vertical="center" wrapText="1"/>
      <protection/>
    </xf>
    <xf numFmtId="0" fontId="3" fillId="0" borderId="16" xfId="21" applyFont="1" applyBorder="1" applyAlignment="1">
      <alignment horizontal="center" vertical="center"/>
      <protection/>
    </xf>
    <xf numFmtId="179" fontId="3" fillId="0" borderId="10" xfId="17" applyNumberFormat="1" applyFont="1" applyBorder="1" applyAlignment="1">
      <alignment vertical="center"/>
    </xf>
    <xf numFmtId="0" fontId="3" fillId="0" borderId="3" xfId="21" applyFont="1" applyBorder="1" applyAlignment="1">
      <alignment horizontal="center" vertical="center"/>
      <protection/>
    </xf>
    <xf numFmtId="179" fontId="3" fillId="0" borderId="5" xfId="17" applyNumberFormat="1" applyFont="1" applyBorder="1" applyAlignment="1">
      <alignment vertical="center"/>
    </xf>
    <xf numFmtId="0" fontId="3" fillId="0" borderId="3" xfId="21" applyFont="1" applyBorder="1" applyAlignment="1">
      <alignment horizontal="center" vertical="center" wrapText="1"/>
      <protection/>
    </xf>
    <xf numFmtId="179" fontId="3" fillId="0" borderId="5" xfId="17" applyNumberFormat="1" applyFont="1" applyFill="1" applyBorder="1" applyAlignment="1">
      <alignment vertical="center"/>
    </xf>
    <xf numFmtId="0" fontId="6" fillId="0" borderId="6" xfId="21" applyFont="1" applyBorder="1" applyAlignment="1">
      <alignment horizontal="center" vertical="center" wrapText="1"/>
      <protection/>
    </xf>
    <xf numFmtId="0" fontId="3" fillId="0" borderId="16" xfId="21" applyFont="1" applyBorder="1" applyAlignment="1">
      <alignment horizontal="center" vertical="center" wrapText="1"/>
      <protection/>
    </xf>
    <xf numFmtId="179" fontId="3" fillId="0" borderId="16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176" fontId="3" fillId="0" borderId="10" xfId="17" applyNumberFormat="1" applyFont="1" applyFill="1" applyBorder="1" applyAlignment="1">
      <alignment horizontal="right" vertical="center"/>
    </xf>
    <xf numFmtId="176" fontId="3" fillId="0" borderId="3" xfId="17" applyNumberFormat="1" applyFont="1" applyFill="1" applyBorder="1" applyAlignment="1">
      <alignment horizontal="right" vertical="center"/>
    </xf>
    <xf numFmtId="179" fontId="3" fillId="0" borderId="1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38" fontId="19" fillId="0" borderId="0" xfId="17" applyFont="1" applyAlignment="1">
      <alignment vertical="center"/>
    </xf>
    <xf numFmtId="38" fontId="17" fillId="0" borderId="3" xfId="17" applyFont="1" applyBorder="1" applyAlignment="1">
      <alignment vertical="center"/>
    </xf>
    <xf numFmtId="38" fontId="17" fillId="0" borderId="3" xfId="17" applyFont="1" applyFill="1" applyBorder="1" applyAlignment="1">
      <alignment vertical="center"/>
    </xf>
    <xf numFmtId="38" fontId="17" fillId="0" borderId="5" xfId="17" applyFont="1" applyBorder="1" applyAlignment="1">
      <alignment vertical="center"/>
    </xf>
    <xf numFmtId="38" fontId="17" fillId="0" borderId="5" xfId="17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wrapText="1" shrinkToFit="1"/>
    </xf>
    <xf numFmtId="38" fontId="3" fillId="0" borderId="2" xfId="17" applyFont="1" applyBorder="1" applyAlignment="1">
      <alignment horizontal="distributed" vertical="center" wrapText="1"/>
    </xf>
    <xf numFmtId="176" fontId="17" fillId="0" borderId="3" xfId="17" applyNumberFormat="1" applyFont="1" applyFill="1" applyBorder="1" applyAlignment="1">
      <alignment vertical="center"/>
    </xf>
    <xf numFmtId="176" fontId="20" fillId="0" borderId="4" xfId="17" applyNumberFormat="1" applyFont="1" applyFill="1" applyBorder="1" applyAlignment="1">
      <alignment horizontal="right" vertical="center"/>
    </xf>
    <xf numFmtId="38" fontId="3" fillId="0" borderId="1" xfId="17" applyFont="1" applyBorder="1" applyAlignment="1">
      <alignment horizontal="distributed" vertical="center" wrapText="1" shrinkToFit="1"/>
    </xf>
    <xf numFmtId="0" fontId="4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38" fontId="3" fillId="0" borderId="4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3" fillId="0" borderId="0" xfId="0" applyFont="1" applyFill="1" applyAlignment="1">
      <alignment/>
    </xf>
    <xf numFmtId="38" fontId="3" fillId="0" borderId="4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/>
    </xf>
    <xf numFmtId="38" fontId="3" fillId="0" borderId="5" xfId="17" applyFont="1" applyBorder="1" applyAlignment="1">
      <alignment horizontal="center" vertical="center"/>
    </xf>
    <xf numFmtId="176" fontId="3" fillId="0" borderId="5" xfId="17" applyNumberFormat="1" applyFont="1" applyBorder="1" applyAlignment="1">
      <alignment horizontal="center" vertical="center"/>
    </xf>
    <xf numFmtId="176" fontId="6" fillId="0" borderId="5" xfId="17" applyNumberFormat="1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3" fillId="0" borderId="19" xfId="17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6" fillId="0" borderId="10" xfId="17" applyNumberFormat="1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176" fontId="3" fillId="0" borderId="10" xfId="17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8" fontId="6" fillId="0" borderId="9" xfId="17" applyFont="1" applyFill="1" applyBorder="1" applyAlignment="1">
      <alignment vertical="center"/>
    </xf>
    <xf numFmtId="38" fontId="6" fillId="0" borderId="11" xfId="17" applyFont="1" applyFill="1" applyBorder="1" applyAlignment="1">
      <alignment vertical="center"/>
    </xf>
    <xf numFmtId="38" fontId="6" fillId="0" borderId="9" xfId="17" applyFont="1" applyFill="1" applyBorder="1" applyAlignment="1">
      <alignment horizontal="right" vertical="center"/>
    </xf>
    <xf numFmtId="38" fontId="15" fillId="0" borderId="4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15" fillId="0" borderId="5" xfId="17" applyFont="1" applyFill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38" fontId="4" fillId="0" borderId="19" xfId="17" applyFont="1" applyFill="1" applyBorder="1" applyAlignment="1">
      <alignment vertical="center"/>
    </xf>
    <xf numFmtId="176" fontId="17" fillId="0" borderId="20" xfId="17" applyNumberFormat="1" applyFont="1" applyFill="1" applyBorder="1" applyAlignment="1">
      <alignment vertical="center"/>
    </xf>
    <xf numFmtId="176" fontId="17" fillId="0" borderId="21" xfId="17" applyNumberFormat="1" applyFont="1" applyFill="1" applyBorder="1" applyAlignment="1">
      <alignment vertical="center"/>
    </xf>
    <xf numFmtId="176" fontId="17" fillId="0" borderId="22" xfId="17" applyNumberFormat="1" applyFont="1" applyFill="1" applyBorder="1" applyAlignment="1">
      <alignment vertical="center"/>
    </xf>
    <xf numFmtId="176" fontId="17" fillId="0" borderId="23" xfId="17" applyNumberFormat="1" applyFont="1" applyFill="1" applyBorder="1" applyAlignment="1">
      <alignment vertical="center"/>
    </xf>
    <xf numFmtId="176" fontId="17" fillId="0" borderId="24" xfId="17" applyNumberFormat="1" applyFont="1" applyFill="1" applyBorder="1" applyAlignment="1">
      <alignment vertical="center"/>
    </xf>
    <xf numFmtId="176" fontId="17" fillId="0" borderId="25" xfId="17" applyNumberFormat="1" applyFont="1" applyFill="1" applyBorder="1" applyAlignment="1">
      <alignment vertical="center"/>
    </xf>
    <xf numFmtId="176" fontId="6" fillId="0" borderId="9" xfId="17" applyNumberFormat="1" applyFont="1" applyFill="1" applyBorder="1" applyAlignment="1">
      <alignment vertical="center"/>
    </xf>
    <xf numFmtId="176" fontId="6" fillId="0" borderId="19" xfId="17" applyNumberFormat="1" applyFont="1" applyFill="1" applyBorder="1" applyAlignment="1">
      <alignment vertical="center"/>
    </xf>
    <xf numFmtId="176" fontId="6" fillId="0" borderId="6" xfId="17" applyNumberFormat="1" applyFont="1" applyFill="1" applyBorder="1" applyAlignment="1">
      <alignment vertical="center"/>
    </xf>
    <xf numFmtId="176" fontId="6" fillId="0" borderId="9" xfId="17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horizontal="right" vertical="center"/>
    </xf>
    <xf numFmtId="176" fontId="6" fillId="0" borderId="4" xfId="17" applyNumberFormat="1" applyFont="1" applyFill="1" applyBorder="1" applyAlignment="1">
      <alignment vertical="center"/>
    </xf>
    <xf numFmtId="176" fontId="6" fillId="0" borderId="5" xfId="17" applyNumberFormat="1" applyFont="1" applyFill="1" applyBorder="1" applyAlignment="1">
      <alignment vertical="center"/>
    </xf>
    <xf numFmtId="176" fontId="14" fillId="0" borderId="9" xfId="17" applyNumberFormat="1" applyFont="1" applyFill="1" applyBorder="1" applyAlignment="1">
      <alignment vertical="center"/>
    </xf>
    <xf numFmtId="176" fontId="14" fillId="0" borderId="9" xfId="17" applyNumberFormat="1" applyFont="1" applyFill="1" applyBorder="1" applyAlignment="1">
      <alignment horizontal="right" vertical="center"/>
    </xf>
    <xf numFmtId="179" fontId="14" fillId="0" borderId="9" xfId="0" applyNumberFormat="1" applyFont="1" applyFill="1" applyBorder="1" applyAlignment="1">
      <alignment vertical="center"/>
    </xf>
    <xf numFmtId="176" fontId="14" fillId="0" borderId="19" xfId="17" applyNumberFormat="1" applyFont="1" applyFill="1" applyBorder="1" applyAlignment="1">
      <alignment vertical="center"/>
    </xf>
    <xf numFmtId="38" fontId="14" fillId="0" borderId="9" xfId="17" applyFont="1" applyFill="1" applyBorder="1" applyAlignment="1">
      <alignment vertical="center"/>
    </xf>
    <xf numFmtId="38" fontId="14" fillId="0" borderId="9" xfId="17" applyFont="1" applyFill="1" applyBorder="1" applyAlignment="1">
      <alignment horizontal="right" vertical="center"/>
    </xf>
    <xf numFmtId="38" fontId="14" fillId="0" borderId="19" xfId="17" applyFont="1" applyFill="1" applyBorder="1" applyAlignment="1">
      <alignment vertical="center"/>
    </xf>
    <xf numFmtId="38" fontId="3" fillId="0" borderId="17" xfId="17" applyFont="1" applyBorder="1" applyAlignment="1">
      <alignment vertical="center"/>
    </xf>
    <xf numFmtId="38" fontId="6" fillId="0" borderId="9" xfId="17" applyFont="1" applyFill="1" applyBorder="1" applyAlignment="1">
      <alignment vertical="center"/>
    </xf>
    <xf numFmtId="38" fontId="6" fillId="0" borderId="19" xfId="17" applyFont="1" applyFill="1" applyBorder="1" applyAlignment="1">
      <alignment vertical="center"/>
    </xf>
    <xf numFmtId="179" fontId="14" fillId="0" borderId="9" xfId="17" applyNumberFormat="1" applyFont="1" applyFill="1" applyBorder="1" applyAlignment="1">
      <alignment vertical="center"/>
    </xf>
    <xf numFmtId="179" fontId="14" fillId="0" borderId="19" xfId="17" applyNumberFormat="1" applyFont="1" applyFill="1" applyBorder="1" applyAlignment="1">
      <alignment vertical="center"/>
    </xf>
    <xf numFmtId="176" fontId="14" fillId="0" borderId="9" xfId="21" applyNumberFormat="1" applyFont="1" applyFill="1" applyBorder="1" applyAlignment="1">
      <alignment vertical="center"/>
      <protection/>
    </xf>
    <xf numFmtId="177" fontId="6" fillId="0" borderId="1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9" xfId="17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6" fillId="0" borderId="4" xfId="17" applyFont="1" applyFill="1" applyBorder="1" applyAlignment="1">
      <alignment vertical="center"/>
    </xf>
    <xf numFmtId="40" fontId="6" fillId="0" borderId="4" xfId="17" applyNumberFormat="1" applyFont="1" applyFill="1" applyBorder="1" applyAlignment="1">
      <alignment vertical="center"/>
    </xf>
    <xf numFmtId="38" fontId="6" fillId="0" borderId="5" xfId="17" applyFont="1" applyFill="1" applyBorder="1" applyAlignment="1">
      <alignment vertical="center"/>
    </xf>
    <xf numFmtId="38" fontId="6" fillId="0" borderId="3" xfId="17" applyFont="1" applyFill="1" applyBorder="1" applyAlignment="1">
      <alignment vertical="center"/>
    </xf>
    <xf numFmtId="177" fontId="6" fillId="0" borderId="4" xfId="17" applyNumberFormat="1" applyFont="1" applyFill="1" applyBorder="1" applyAlignment="1">
      <alignment vertical="center"/>
    </xf>
    <xf numFmtId="40" fontId="6" fillId="0" borderId="9" xfId="17" applyNumberFormat="1" applyFont="1" applyFill="1" applyBorder="1" applyAlignment="1">
      <alignment vertical="center"/>
    </xf>
    <xf numFmtId="38" fontId="6" fillId="0" borderId="6" xfId="17" applyFont="1" applyFill="1" applyBorder="1" applyAlignment="1">
      <alignment vertical="center"/>
    </xf>
    <xf numFmtId="177" fontId="6" fillId="0" borderId="9" xfId="17" applyNumberFormat="1" applyFont="1" applyFill="1" applyBorder="1" applyAlignment="1">
      <alignment vertical="center"/>
    </xf>
    <xf numFmtId="176" fontId="6" fillId="0" borderId="6" xfId="17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3" xfId="0" applyFont="1" applyBorder="1" applyAlignment="1">
      <alignment vertical="center" shrinkToFit="1"/>
    </xf>
    <xf numFmtId="3" fontId="6" fillId="0" borderId="11" xfId="0" applyNumberFormat="1" applyFont="1" applyBorder="1" applyAlignment="1">
      <alignment vertical="center"/>
    </xf>
    <xf numFmtId="38" fontId="3" fillId="0" borderId="5" xfId="17" applyFont="1" applyFill="1" applyBorder="1" applyAlignment="1">
      <alignment horizontal="center" vertical="center"/>
    </xf>
    <xf numFmtId="38" fontId="15" fillId="0" borderId="3" xfId="17" applyFont="1" applyFill="1" applyBorder="1" applyAlignment="1">
      <alignment horizontal="right" vertical="center"/>
    </xf>
    <xf numFmtId="38" fontId="15" fillId="0" borderId="6" xfId="17" applyFont="1" applyFill="1" applyBorder="1" applyAlignment="1">
      <alignment horizontal="right" vertical="center"/>
    </xf>
    <xf numFmtId="38" fontId="3" fillId="0" borderId="3" xfId="17" applyFont="1" applyBorder="1" applyAlignment="1">
      <alignment horizontal="distributed" vertical="center"/>
    </xf>
    <xf numFmtId="176" fontId="6" fillId="0" borderId="4" xfId="17" applyNumberFormat="1" applyFont="1" applyFill="1" applyBorder="1" applyAlignment="1">
      <alignment horizontal="right" vertical="center"/>
    </xf>
    <xf numFmtId="176" fontId="3" fillId="0" borderId="10" xfId="17" applyNumberFormat="1" applyFont="1" applyFill="1" applyBorder="1" applyAlignment="1">
      <alignment horizontal="center" vertical="center"/>
    </xf>
    <xf numFmtId="176" fontId="3" fillId="0" borderId="5" xfId="17" applyNumberFormat="1" applyFont="1" applyFill="1" applyBorder="1" applyAlignment="1">
      <alignment horizontal="center" vertical="center"/>
    </xf>
    <xf numFmtId="38" fontId="3" fillId="0" borderId="19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 vertical="center"/>
    </xf>
    <xf numFmtId="183" fontId="15" fillId="0" borderId="4" xfId="17" applyNumberFormat="1" applyFont="1" applyFill="1" applyBorder="1" applyAlignment="1">
      <alignment vertical="center"/>
    </xf>
    <xf numFmtId="183" fontId="15" fillId="0" borderId="9" xfId="17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83" fontId="4" fillId="0" borderId="4" xfId="17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 wrapText="1"/>
    </xf>
    <xf numFmtId="38" fontId="4" fillId="0" borderId="3" xfId="17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15" fillId="2" borderId="5" xfId="17" applyFont="1" applyFill="1" applyBorder="1" applyAlignment="1">
      <alignment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183" fontId="3" fillId="0" borderId="4" xfId="17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/>
    </xf>
    <xf numFmtId="38" fontId="6" fillId="0" borderId="5" xfId="17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5" xfId="17" applyFont="1" applyBorder="1" applyAlignment="1">
      <alignment horizontal="center" vertical="center"/>
    </xf>
    <xf numFmtId="38" fontId="3" fillId="0" borderId="0" xfId="17" applyFont="1" applyBorder="1" applyAlignment="1">
      <alignment horizontal="center" vertical="center"/>
    </xf>
    <xf numFmtId="38" fontId="3" fillId="0" borderId="3" xfId="17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8" fontId="3" fillId="0" borderId="5" xfId="17" applyFont="1" applyBorder="1" applyAlignment="1">
      <alignment horizontal="center" vertical="center"/>
    </xf>
    <xf numFmtId="38" fontId="3" fillId="0" borderId="0" xfId="17" applyFont="1" applyBorder="1" applyAlignment="1">
      <alignment horizontal="center" vertical="center"/>
    </xf>
    <xf numFmtId="38" fontId="3" fillId="0" borderId="3" xfId="17" applyFont="1" applyBorder="1" applyAlignment="1">
      <alignment horizontal="center" vertical="center"/>
    </xf>
    <xf numFmtId="183" fontId="17" fillId="0" borderId="4" xfId="17" applyNumberFormat="1" applyFont="1" applyFill="1" applyBorder="1" applyAlignment="1">
      <alignment horizontal="right" vertical="center"/>
    </xf>
    <xf numFmtId="38" fontId="6" fillId="0" borderId="4" xfId="17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183" fontId="6" fillId="0" borderId="4" xfId="17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3" fillId="0" borderId="5" xfId="17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0" borderId="5" xfId="17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8" fontId="17" fillId="0" borderId="3" xfId="17" applyFont="1" applyFill="1" applyBorder="1" applyAlignment="1">
      <alignment horizontal="center" vertical="center"/>
    </xf>
    <xf numFmtId="38" fontId="17" fillId="0" borderId="4" xfId="17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17" fillId="0" borderId="5" xfId="17" applyFont="1" applyFill="1" applyBorder="1" applyAlignment="1">
      <alignment horizontal="right" vertical="center"/>
    </xf>
    <xf numFmtId="38" fontId="17" fillId="0" borderId="5" xfId="17" applyFont="1" applyFill="1" applyBorder="1" applyAlignment="1">
      <alignment horizontal="center" vertical="center"/>
    </xf>
    <xf numFmtId="38" fontId="17" fillId="0" borderId="0" xfId="17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176" fontId="3" fillId="0" borderId="10" xfId="17" applyNumberFormat="1" applyFont="1" applyBorder="1" applyAlignment="1">
      <alignment horizontal="center" vertical="center"/>
    </xf>
    <xf numFmtId="176" fontId="3" fillId="0" borderId="7" xfId="17" applyNumberFormat="1" applyFont="1" applyBorder="1" applyAlignment="1">
      <alignment horizontal="center" vertical="center"/>
    </xf>
    <xf numFmtId="38" fontId="3" fillId="0" borderId="1" xfId="17" applyFont="1" applyBorder="1" applyAlignment="1">
      <alignment horizontal="distributed" vertical="center"/>
    </xf>
    <xf numFmtId="38" fontId="3" fillId="0" borderId="2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3" fillId="0" borderId="8" xfId="17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38" fontId="2" fillId="0" borderId="0" xfId="17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 wrapText="1"/>
    </xf>
    <xf numFmtId="38" fontId="4" fillId="0" borderId="8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3" fillId="0" borderId="2" xfId="21" applyFont="1" applyBorder="1" applyAlignment="1">
      <alignment horizontal="distributed" vertical="center" wrapText="1"/>
      <protection/>
    </xf>
    <xf numFmtId="0" fontId="3" fillId="0" borderId="8" xfId="21" applyFont="1" applyBorder="1" applyAlignment="1">
      <alignment horizontal="distributed" vertical="center" wrapText="1"/>
      <protection/>
    </xf>
    <xf numFmtId="0" fontId="3" fillId="0" borderId="2" xfId="21" applyFont="1" applyBorder="1" applyAlignment="1">
      <alignment horizontal="distributed" vertical="center"/>
      <protection/>
    </xf>
    <xf numFmtId="0" fontId="3" fillId="0" borderId="8" xfId="21" applyFont="1" applyBorder="1" applyAlignment="1">
      <alignment horizontal="distributed" vertical="center"/>
      <protection/>
    </xf>
    <xf numFmtId="0" fontId="2" fillId="0" borderId="0" xfId="21" applyFont="1" applyAlignment="1">
      <alignment horizontal="center" vertical="center"/>
      <protection/>
    </xf>
    <xf numFmtId="0" fontId="3" fillId="0" borderId="1" xfId="21" applyFont="1" applyBorder="1" applyAlignment="1">
      <alignment horizontal="distributed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distributed" vertical="center"/>
    </xf>
    <xf numFmtId="38" fontId="3" fillId="0" borderId="19" xfId="17" applyFont="1" applyBorder="1" applyAlignment="1">
      <alignment horizontal="center" vertical="center"/>
    </xf>
    <xf numFmtId="0" fontId="0" fillId="0" borderId="6" xfId="0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56" fontId="2" fillId="0" borderId="0" xfId="0" applyNumberFormat="1" applyFont="1" applyAlignment="1" quotePrefix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介護保険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9.125" style="100" customWidth="1"/>
    <col min="2" max="3" width="11.75390625" style="100" bestFit="1" customWidth="1"/>
    <col min="4" max="4" width="9.50390625" style="100" customWidth="1"/>
    <col min="5" max="5" width="9.125" style="100" bestFit="1" customWidth="1"/>
    <col min="6" max="8" width="9.00390625" style="100" customWidth="1"/>
    <col min="9" max="9" width="8.625" style="100" customWidth="1"/>
    <col min="10" max="12" width="10.625" style="100" customWidth="1"/>
    <col min="13" max="13" width="13.625" style="100" customWidth="1"/>
    <col min="14" max="14" width="13.00390625" style="100" customWidth="1"/>
    <col min="15" max="15" width="15.375" style="100" customWidth="1"/>
    <col min="16" max="16" width="13.125" style="100" customWidth="1"/>
    <col min="17" max="16384" width="9.00390625" style="100" customWidth="1"/>
  </cols>
  <sheetData>
    <row r="1" spans="1:16" ht="21" customHeight="1">
      <c r="A1" s="321" t="s">
        <v>62</v>
      </c>
      <c r="B1" s="321"/>
      <c r="C1" s="321"/>
      <c r="D1" s="321"/>
      <c r="E1" s="321"/>
      <c r="F1" s="321"/>
      <c r="G1" s="321"/>
      <c r="H1" s="321"/>
      <c r="I1" s="321"/>
      <c r="J1" s="324" t="s">
        <v>25</v>
      </c>
      <c r="K1" s="324"/>
      <c r="L1" s="324"/>
      <c r="M1" s="324"/>
      <c r="N1" s="324"/>
      <c r="O1" s="324"/>
      <c r="P1" s="324"/>
    </row>
    <row r="2" s="101" customFormat="1" ht="21" customHeight="1">
      <c r="P2" s="102" t="s">
        <v>26</v>
      </c>
    </row>
    <row r="3" spans="1:17" ht="17.25" customHeight="1">
      <c r="A3" s="322" t="s">
        <v>14</v>
      </c>
      <c r="B3" s="323" t="s">
        <v>27</v>
      </c>
      <c r="C3" s="323"/>
      <c r="D3" s="323"/>
      <c r="E3" s="323" t="s">
        <v>0</v>
      </c>
      <c r="F3" s="323" t="s">
        <v>106</v>
      </c>
      <c r="G3" s="323"/>
      <c r="H3" s="323"/>
      <c r="I3" s="332"/>
      <c r="J3" s="322" t="s">
        <v>113</v>
      </c>
      <c r="K3" s="323"/>
      <c r="L3" s="323"/>
      <c r="M3" s="327" t="s">
        <v>108</v>
      </c>
      <c r="N3" s="327" t="s">
        <v>306</v>
      </c>
      <c r="O3" s="327" t="s">
        <v>307</v>
      </c>
      <c r="P3" s="329" t="s">
        <v>114</v>
      </c>
      <c r="Q3" s="165"/>
    </row>
    <row r="4" spans="1:17" ht="17.25" customHeight="1">
      <c r="A4" s="322"/>
      <c r="B4" s="333" t="s">
        <v>308</v>
      </c>
      <c r="C4" s="333" t="s">
        <v>309</v>
      </c>
      <c r="D4" s="333" t="s">
        <v>310</v>
      </c>
      <c r="E4" s="323"/>
      <c r="F4" s="323" t="s">
        <v>28</v>
      </c>
      <c r="G4" s="323"/>
      <c r="H4" s="323"/>
      <c r="I4" s="332" t="s">
        <v>29</v>
      </c>
      <c r="J4" s="331" t="s">
        <v>30</v>
      </c>
      <c r="K4" s="323" t="s">
        <v>31</v>
      </c>
      <c r="L4" s="323" t="s">
        <v>32</v>
      </c>
      <c r="M4" s="328"/>
      <c r="N4" s="328"/>
      <c r="O4" s="328"/>
      <c r="P4" s="330"/>
      <c r="Q4" s="165"/>
    </row>
    <row r="5" spans="1:17" ht="17.25" customHeight="1">
      <c r="A5" s="322"/>
      <c r="B5" s="333"/>
      <c r="C5" s="333"/>
      <c r="D5" s="333"/>
      <c r="E5" s="323"/>
      <c r="F5" s="103" t="s">
        <v>33</v>
      </c>
      <c r="G5" s="103" t="s">
        <v>34</v>
      </c>
      <c r="H5" s="103" t="s">
        <v>35</v>
      </c>
      <c r="I5" s="332"/>
      <c r="J5" s="322"/>
      <c r="K5" s="323"/>
      <c r="L5" s="323"/>
      <c r="M5" s="328"/>
      <c r="N5" s="328"/>
      <c r="O5" s="328"/>
      <c r="P5" s="330"/>
      <c r="Q5" s="165"/>
    </row>
    <row r="6" spans="1:17" ht="17.25" customHeight="1">
      <c r="A6" s="325" t="s">
        <v>194</v>
      </c>
      <c r="B6" s="104">
        <v>15732</v>
      </c>
      <c r="C6" s="104">
        <v>35177</v>
      </c>
      <c r="D6" s="105">
        <v>37.17</v>
      </c>
      <c r="E6" s="104">
        <v>231822</v>
      </c>
      <c r="F6" s="104">
        <v>166888</v>
      </c>
      <c r="G6" s="104">
        <v>31507</v>
      </c>
      <c r="H6" s="104">
        <v>19887</v>
      </c>
      <c r="I6" s="163">
        <v>7898</v>
      </c>
      <c r="J6" s="161">
        <v>178</v>
      </c>
      <c r="K6" s="104">
        <v>467</v>
      </c>
      <c r="L6" s="104">
        <v>4997</v>
      </c>
      <c r="M6" s="104">
        <v>139958</v>
      </c>
      <c r="N6" s="106">
        <v>86632</v>
      </c>
      <c r="O6" s="107">
        <v>753.8</v>
      </c>
      <c r="P6" s="163">
        <v>204836</v>
      </c>
      <c r="Q6" s="165"/>
    </row>
    <row r="7" spans="1:17" ht="17.25" customHeight="1">
      <c r="A7" s="326"/>
      <c r="B7" s="104">
        <v>15621</v>
      </c>
      <c r="C7" s="104">
        <v>34989</v>
      </c>
      <c r="D7" s="108"/>
      <c r="E7" s="104">
        <v>597923</v>
      </c>
      <c r="F7" s="104">
        <v>470607</v>
      </c>
      <c r="G7" s="104">
        <v>46489</v>
      </c>
      <c r="H7" s="104">
        <v>14123</v>
      </c>
      <c r="I7" s="163">
        <v>8000</v>
      </c>
      <c r="J7" s="161">
        <v>5340</v>
      </c>
      <c r="K7" s="104">
        <v>2335</v>
      </c>
      <c r="L7" s="104">
        <v>51029</v>
      </c>
      <c r="M7" s="104"/>
      <c r="N7" s="104"/>
      <c r="O7" s="107"/>
      <c r="P7" s="163"/>
      <c r="Q7" s="165"/>
    </row>
    <row r="8" spans="1:17" ht="17.25" customHeight="1">
      <c r="A8" s="326">
        <v>13</v>
      </c>
      <c r="B8" s="104">
        <v>16044</v>
      </c>
      <c r="C8" s="104">
        <v>35707</v>
      </c>
      <c r="D8" s="105">
        <v>37.73</v>
      </c>
      <c r="E8" s="104">
        <v>240354</v>
      </c>
      <c r="F8" s="104">
        <v>169909</v>
      </c>
      <c r="G8" s="104">
        <v>32382</v>
      </c>
      <c r="H8" s="104">
        <v>24061</v>
      </c>
      <c r="I8" s="163">
        <v>8140</v>
      </c>
      <c r="J8" s="161">
        <v>181</v>
      </c>
      <c r="K8" s="104">
        <v>514</v>
      </c>
      <c r="L8" s="104">
        <v>5167</v>
      </c>
      <c r="M8" s="104">
        <v>142643</v>
      </c>
      <c r="N8" s="106">
        <v>84354</v>
      </c>
      <c r="O8" s="107">
        <v>762.3</v>
      </c>
      <c r="P8" s="163">
        <v>201918</v>
      </c>
      <c r="Q8" s="165"/>
    </row>
    <row r="9" spans="1:17" ht="17.25" customHeight="1">
      <c r="A9" s="326"/>
      <c r="B9" s="104">
        <v>16359</v>
      </c>
      <c r="C9" s="104">
        <v>36378</v>
      </c>
      <c r="D9" s="108"/>
      <c r="E9" s="104">
        <v>570232</v>
      </c>
      <c r="F9" s="104">
        <v>442832</v>
      </c>
      <c r="G9" s="104">
        <v>47336</v>
      </c>
      <c r="H9" s="104">
        <v>17799</v>
      </c>
      <c r="I9" s="163">
        <v>8323</v>
      </c>
      <c r="J9" s="161">
        <v>5430</v>
      </c>
      <c r="K9" s="104">
        <v>2570</v>
      </c>
      <c r="L9" s="104">
        <v>45936</v>
      </c>
      <c r="M9" s="104"/>
      <c r="N9" s="104"/>
      <c r="O9" s="107"/>
      <c r="P9" s="163"/>
      <c r="Q9" s="165"/>
    </row>
    <row r="10" spans="1:17" ht="17.25" customHeight="1">
      <c r="A10" s="326">
        <v>14</v>
      </c>
      <c r="B10" s="104">
        <v>16954</v>
      </c>
      <c r="C10" s="104">
        <v>37463</v>
      </c>
      <c r="D10" s="105">
        <v>39.7</v>
      </c>
      <c r="E10" s="104">
        <v>234537</v>
      </c>
      <c r="F10" s="104">
        <v>159921</v>
      </c>
      <c r="G10" s="104">
        <v>30724</v>
      </c>
      <c r="H10" s="104">
        <v>30025</v>
      </c>
      <c r="I10" s="163">
        <v>8559</v>
      </c>
      <c r="J10" s="161">
        <v>182</v>
      </c>
      <c r="K10" s="104">
        <v>562</v>
      </c>
      <c r="L10" s="104">
        <v>4564</v>
      </c>
      <c r="M10" s="104">
        <v>125831</v>
      </c>
      <c r="N10" s="106">
        <v>90067</v>
      </c>
      <c r="O10" s="107">
        <v>662.1</v>
      </c>
      <c r="P10" s="163">
        <v>177795</v>
      </c>
      <c r="Q10" s="165"/>
    </row>
    <row r="11" spans="1:17" ht="17.25" customHeight="1">
      <c r="A11" s="326"/>
      <c r="B11" s="104">
        <v>16679</v>
      </c>
      <c r="C11" s="104">
        <v>36901</v>
      </c>
      <c r="D11" s="108"/>
      <c r="E11" s="104">
        <v>536825</v>
      </c>
      <c r="F11" s="104">
        <v>413059</v>
      </c>
      <c r="G11" s="104">
        <v>43056</v>
      </c>
      <c r="H11" s="104">
        <v>21728</v>
      </c>
      <c r="I11" s="163">
        <v>8872</v>
      </c>
      <c r="J11" s="161">
        <v>5460</v>
      </c>
      <c r="K11" s="104">
        <v>2810</v>
      </c>
      <c r="L11" s="104">
        <v>41840</v>
      </c>
      <c r="M11" s="104"/>
      <c r="N11" s="104"/>
      <c r="O11" s="107"/>
      <c r="P11" s="163"/>
      <c r="Q11" s="165"/>
    </row>
    <row r="12" spans="1:17" ht="17.25" customHeight="1">
      <c r="A12" s="326">
        <v>15</v>
      </c>
      <c r="B12" s="106">
        <v>17212</v>
      </c>
      <c r="C12" s="106">
        <v>37658</v>
      </c>
      <c r="D12" s="105">
        <v>39.9</v>
      </c>
      <c r="E12" s="106">
        <v>275388</v>
      </c>
      <c r="F12" s="106">
        <v>183793</v>
      </c>
      <c r="G12" s="106">
        <v>34871</v>
      </c>
      <c r="H12" s="106">
        <v>42080</v>
      </c>
      <c r="I12" s="164">
        <v>9094</v>
      </c>
      <c r="J12" s="162">
        <v>187</v>
      </c>
      <c r="K12" s="106">
        <v>503</v>
      </c>
      <c r="L12" s="106">
        <v>4860</v>
      </c>
      <c r="M12" s="106">
        <v>142462</v>
      </c>
      <c r="N12" s="106">
        <v>88167</v>
      </c>
      <c r="O12" s="121">
        <v>920.4</v>
      </c>
      <c r="P12" s="164">
        <v>200328</v>
      </c>
      <c r="Q12" s="165"/>
    </row>
    <row r="13" spans="1:17" ht="17.25" customHeight="1">
      <c r="A13" s="326"/>
      <c r="B13" s="106">
        <v>17377</v>
      </c>
      <c r="C13" s="106">
        <v>37696</v>
      </c>
      <c r="D13" s="105"/>
      <c r="E13" s="106">
        <v>620179</v>
      </c>
      <c r="F13" s="106">
        <v>478072</v>
      </c>
      <c r="G13" s="106">
        <v>48400</v>
      </c>
      <c r="H13" s="106">
        <v>31435</v>
      </c>
      <c r="I13" s="164">
        <v>9604</v>
      </c>
      <c r="J13" s="162">
        <v>5610</v>
      </c>
      <c r="K13" s="106">
        <v>2515</v>
      </c>
      <c r="L13" s="106">
        <v>44543</v>
      </c>
      <c r="M13" s="106"/>
      <c r="N13" s="106"/>
      <c r="O13" s="121"/>
      <c r="P13" s="164"/>
      <c r="Q13" s="165"/>
    </row>
    <row r="14" spans="1:17" s="109" customFormat="1" ht="17.25" customHeight="1">
      <c r="A14" s="319">
        <v>16</v>
      </c>
      <c r="B14" s="244">
        <v>17637</v>
      </c>
      <c r="C14" s="244">
        <v>37858</v>
      </c>
      <c r="D14" s="245">
        <v>40.17</v>
      </c>
      <c r="E14" s="244">
        <f>SUM(F14:L14)</f>
        <v>293440</v>
      </c>
      <c r="F14" s="244">
        <v>193474</v>
      </c>
      <c r="G14" s="244">
        <v>36863</v>
      </c>
      <c r="H14" s="244">
        <v>47102</v>
      </c>
      <c r="I14" s="246">
        <v>9688</v>
      </c>
      <c r="J14" s="247">
        <v>195</v>
      </c>
      <c r="K14" s="244">
        <v>560</v>
      </c>
      <c r="L14" s="244">
        <v>5558</v>
      </c>
      <c r="M14" s="244">
        <v>151441</v>
      </c>
      <c r="N14" s="244">
        <v>86090</v>
      </c>
      <c r="O14" s="248">
        <v>961.4</v>
      </c>
      <c r="P14" s="246">
        <v>210499</v>
      </c>
      <c r="Q14" s="166"/>
    </row>
    <row r="15" spans="1:17" s="109" customFormat="1" ht="17.25" customHeight="1">
      <c r="A15" s="320"/>
      <c r="B15" s="234">
        <v>17557</v>
      </c>
      <c r="C15" s="234">
        <v>37846</v>
      </c>
      <c r="D15" s="249"/>
      <c r="E15" s="234">
        <f>SUM(F15:L15)</f>
        <v>665793</v>
      </c>
      <c r="F15" s="234">
        <v>509567</v>
      </c>
      <c r="G15" s="234">
        <v>50867</v>
      </c>
      <c r="H15" s="234">
        <v>36860</v>
      </c>
      <c r="I15" s="235">
        <v>10163</v>
      </c>
      <c r="J15" s="250">
        <v>5850</v>
      </c>
      <c r="K15" s="234">
        <v>2800</v>
      </c>
      <c r="L15" s="234">
        <v>49686</v>
      </c>
      <c r="M15" s="234"/>
      <c r="N15" s="234"/>
      <c r="O15" s="251"/>
      <c r="P15" s="235"/>
      <c r="Q15" s="166"/>
    </row>
    <row r="16" s="101" customFormat="1" ht="18.75" customHeight="1">
      <c r="A16" s="101" t="s">
        <v>133</v>
      </c>
    </row>
    <row r="17" s="101" customFormat="1" ht="11.25">
      <c r="A17" s="101" t="s">
        <v>311</v>
      </c>
    </row>
    <row r="18" s="101" customFormat="1" ht="11.25">
      <c r="A18" s="101" t="s">
        <v>107</v>
      </c>
    </row>
    <row r="19" spans="1:10" s="101" customFormat="1" ht="11.25">
      <c r="A19" s="101" t="s">
        <v>110</v>
      </c>
      <c r="J19" s="101" t="s">
        <v>109</v>
      </c>
    </row>
    <row r="20" spans="1:11" ht="12">
      <c r="A20" s="101" t="s">
        <v>111</v>
      </c>
      <c r="B20" s="101"/>
      <c r="C20" s="101"/>
      <c r="D20" s="101"/>
      <c r="E20" s="101"/>
      <c r="F20" s="101"/>
      <c r="G20" s="101"/>
      <c r="H20" s="101"/>
      <c r="I20" s="101"/>
      <c r="J20" s="101" t="s">
        <v>112</v>
      </c>
      <c r="K20" s="101"/>
    </row>
    <row r="21" spans="1:11" ht="12">
      <c r="A21" s="101" t="s">
        <v>138</v>
      </c>
      <c r="B21" s="101"/>
      <c r="C21" s="101"/>
      <c r="D21" s="101"/>
      <c r="E21" s="101"/>
      <c r="F21" s="101"/>
      <c r="G21" s="101"/>
      <c r="H21" s="101"/>
      <c r="I21" s="101"/>
      <c r="J21" s="101" t="s">
        <v>312</v>
      </c>
      <c r="K21" s="101"/>
    </row>
    <row r="22" spans="1:11" ht="1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</sheetData>
  <mergeCells count="24">
    <mergeCell ref="A3:A5"/>
    <mergeCell ref="B4:B5"/>
    <mergeCell ref="C4:C5"/>
    <mergeCell ref="D4:D5"/>
    <mergeCell ref="F4:H4"/>
    <mergeCell ref="I4:I5"/>
    <mergeCell ref="F3:I3"/>
    <mergeCell ref="B3:D3"/>
    <mergeCell ref="E3:E5"/>
    <mergeCell ref="O3:O5"/>
    <mergeCell ref="P3:P5"/>
    <mergeCell ref="J4:J5"/>
    <mergeCell ref="K4:K5"/>
    <mergeCell ref="L4:L5"/>
    <mergeCell ref="A14:A15"/>
    <mergeCell ref="A1:I1"/>
    <mergeCell ref="J3:L3"/>
    <mergeCell ref="J1:P1"/>
    <mergeCell ref="A6:A7"/>
    <mergeCell ref="A8:A9"/>
    <mergeCell ref="A10:A11"/>
    <mergeCell ref="A12:A13"/>
    <mergeCell ref="M3:M5"/>
    <mergeCell ref="N3:N5"/>
  </mergeCells>
  <printOptions/>
  <pageMargins left="0.75" right="0.8" top="0.77" bottom="1" header="0.512" footer="0.51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I1"/>
    </sheetView>
  </sheetViews>
  <sheetFormatPr defaultColWidth="9.00390625" defaultRowHeight="13.5"/>
  <cols>
    <col min="1" max="1" width="7.125" style="1" customWidth="1"/>
    <col min="2" max="2" width="3.125" style="1" bestFit="1" customWidth="1"/>
    <col min="3" max="3" width="10.00390625" style="1" customWidth="1"/>
    <col min="4" max="10" width="9.50390625" style="1" customWidth="1"/>
    <col min="11" max="16384" width="9.00390625" style="1" customWidth="1"/>
  </cols>
  <sheetData>
    <row r="1" spans="1:9" s="12" customFormat="1" ht="21" customHeight="1">
      <c r="A1" s="341" t="s">
        <v>245</v>
      </c>
      <c r="B1" s="341"/>
      <c r="C1" s="341"/>
      <c r="D1" s="341"/>
      <c r="E1" s="341"/>
      <c r="F1" s="341"/>
      <c r="G1" s="341"/>
      <c r="H1" s="341"/>
      <c r="I1" s="341"/>
    </row>
    <row r="2" s="2" customFormat="1" ht="21" customHeight="1">
      <c r="J2" s="14" t="s">
        <v>218</v>
      </c>
    </row>
    <row r="3" spans="1:10" s="23" customFormat="1" ht="18.75" customHeight="1">
      <c r="A3" s="348" t="s">
        <v>219</v>
      </c>
      <c r="B3" s="336"/>
      <c r="C3" s="4" t="s">
        <v>184</v>
      </c>
      <c r="D3" s="4" t="s">
        <v>246</v>
      </c>
      <c r="E3" s="4" t="s">
        <v>247</v>
      </c>
      <c r="F3" s="4" t="s">
        <v>248</v>
      </c>
      <c r="G3" s="4" t="s">
        <v>249</v>
      </c>
      <c r="H3" s="4" t="s">
        <v>250</v>
      </c>
      <c r="I3" s="4" t="s">
        <v>251</v>
      </c>
      <c r="J3" s="13" t="s">
        <v>160</v>
      </c>
    </row>
    <row r="4" spans="1:10" ht="18.75" customHeight="1">
      <c r="A4" s="360" t="s">
        <v>198</v>
      </c>
      <c r="B4" s="361" t="s">
        <v>120</v>
      </c>
      <c r="C4" s="24" t="s">
        <v>121</v>
      </c>
      <c r="D4" s="35">
        <v>5</v>
      </c>
      <c r="E4" s="35">
        <v>17</v>
      </c>
      <c r="F4" s="40" t="s">
        <v>197</v>
      </c>
      <c r="G4" s="35">
        <v>33</v>
      </c>
      <c r="H4" s="35">
        <v>2</v>
      </c>
      <c r="I4" s="35">
        <v>1</v>
      </c>
      <c r="J4" s="37">
        <v>58</v>
      </c>
    </row>
    <row r="5" spans="1:10" ht="18.75" customHeight="1">
      <c r="A5" s="357"/>
      <c r="B5" s="362"/>
      <c r="C5" s="24" t="s">
        <v>122</v>
      </c>
      <c r="D5" s="35">
        <v>251</v>
      </c>
      <c r="E5" s="35">
        <v>346</v>
      </c>
      <c r="F5" s="35">
        <v>38</v>
      </c>
      <c r="G5" s="35">
        <v>1720</v>
      </c>
      <c r="H5" s="35">
        <v>503</v>
      </c>
      <c r="I5" s="35">
        <v>172</v>
      </c>
      <c r="J5" s="37">
        <v>3030</v>
      </c>
    </row>
    <row r="6" spans="1:10" ht="18.75" customHeight="1">
      <c r="A6" s="357">
        <v>13</v>
      </c>
      <c r="B6" s="84"/>
      <c r="C6" s="24" t="s">
        <v>121</v>
      </c>
      <c r="D6" s="35">
        <v>6</v>
      </c>
      <c r="E6" s="35">
        <v>16</v>
      </c>
      <c r="F6" s="40" t="s">
        <v>197</v>
      </c>
      <c r="G6" s="35">
        <v>31</v>
      </c>
      <c r="H6" s="35">
        <v>2</v>
      </c>
      <c r="I6" s="35">
        <v>1</v>
      </c>
      <c r="J6" s="37">
        <v>56</v>
      </c>
    </row>
    <row r="7" spans="1:10" ht="18.75" customHeight="1">
      <c r="A7" s="357"/>
      <c r="B7" s="82"/>
      <c r="C7" s="24" t="s">
        <v>122</v>
      </c>
      <c r="D7" s="35">
        <v>253</v>
      </c>
      <c r="E7" s="35">
        <v>382</v>
      </c>
      <c r="F7" s="35">
        <v>38</v>
      </c>
      <c r="G7" s="35">
        <v>1782</v>
      </c>
      <c r="H7" s="35">
        <v>550</v>
      </c>
      <c r="I7" s="35">
        <v>193</v>
      </c>
      <c r="J7" s="37">
        <v>3198</v>
      </c>
    </row>
    <row r="8" spans="1:10" ht="18.75" customHeight="1">
      <c r="A8" s="357">
        <v>14</v>
      </c>
      <c r="B8" s="84"/>
      <c r="C8" s="24" t="s">
        <v>121</v>
      </c>
      <c r="D8" s="35">
        <v>6</v>
      </c>
      <c r="E8" s="35">
        <v>15</v>
      </c>
      <c r="F8" s="40" t="s">
        <v>197</v>
      </c>
      <c r="G8" s="35">
        <v>28</v>
      </c>
      <c r="H8" s="35">
        <v>2</v>
      </c>
      <c r="I8" s="35">
        <v>1</v>
      </c>
      <c r="J8" s="37">
        <v>52</v>
      </c>
    </row>
    <row r="9" spans="1:10" ht="18.75" customHeight="1">
      <c r="A9" s="357"/>
      <c r="B9" s="82"/>
      <c r="C9" s="24" t="s">
        <v>122</v>
      </c>
      <c r="D9" s="35">
        <v>225</v>
      </c>
      <c r="E9" s="35">
        <v>356</v>
      </c>
      <c r="F9" s="35">
        <v>33</v>
      </c>
      <c r="G9" s="35">
        <v>1630</v>
      </c>
      <c r="H9" s="35">
        <v>560</v>
      </c>
      <c r="I9" s="35">
        <v>181</v>
      </c>
      <c r="J9" s="37">
        <v>2985</v>
      </c>
    </row>
    <row r="10" spans="1:10" ht="18.75" customHeight="1">
      <c r="A10" s="357">
        <v>15</v>
      </c>
      <c r="B10" s="84"/>
      <c r="C10" s="24" t="s">
        <v>121</v>
      </c>
      <c r="D10" s="126">
        <v>7</v>
      </c>
      <c r="E10" s="126">
        <v>17</v>
      </c>
      <c r="F10" s="129" t="s">
        <v>197</v>
      </c>
      <c r="G10" s="126">
        <v>32</v>
      </c>
      <c r="H10" s="126">
        <v>2</v>
      </c>
      <c r="I10" s="126">
        <v>1</v>
      </c>
      <c r="J10" s="127">
        <v>59</v>
      </c>
    </row>
    <row r="11" spans="1:10" ht="18.75" customHeight="1">
      <c r="A11" s="357"/>
      <c r="B11" s="82"/>
      <c r="C11" s="24" t="s">
        <v>122</v>
      </c>
      <c r="D11" s="126">
        <v>230</v>
      </c>
      <c r="E11" s="126">
        <v>380</v>
      </c>
      <c r="F11" s="126">
        <v>36</v>
      </c>
      <c r="G11" s="126">
        <v>1662</v>
      </c>
      <c r="H11" s="126">
        <v>608</v>
      </c>
      <c r="I11" s="126">
        <v>190</v>
      </c>
      <c r="J11" s="127">
        <v>3106</v>
      </c>
    </row>
    <row r="12" spans="1:10" s="9" customFormat="1" ht="18.75" customHeight="1">
      <c r="A12" s="358">
        <v>16</v>
      </c>
      <c r="B12" s="85"/>
      <c r="C12" s="25" t="s">
        <v>121</v>
      </c>
      <c r="D12" s="224">
        <v>7</v>
      </c>
      <c r="E12" s="224">
        <v>15</v>
      </c>
      <c r="F12" s="260" t="s">
        <v>197</v>
      </c>
      <c r="G12" s="224">
        <v>29</v>
      </c>
      <c r="H12" s="224">
        <v>2</v>
      </c>
      <c r="I12" s="225">
        <v>5</v>
      </c>
      <c r="J12" s="225">
        <v>58</v>
      </c>
    </row>
    <row r="13" spans="1:10" s="9" customFormat="1" ht="18.75" customHeight="1">
      <c r="A13" s="359"/>
      <c r="B13" s="83"/>
      <c r="C13" s="26" t="s">
        <v>122</v>
      </c>
      <c r="D13" s="218">
        <v>237</v>
      </c>
      <c r="E13" s="218">
        <v>392</v>
      </c>
      <c r="F13" s="218">
        <v>35</v>
      </c>
      <c r="G13" s="218">
        <v>1719</v>
      </c>
      <c r="H13" s="218">
        <v>664</v>
      </c>
      <c r="I13" s="219">
        <v>193</v>
      </c>
      <c r="J13" s="219">
        <v>3240</v>
      </c>
    </row>
    <row r="14" s="2" customFormat="1" ht="18.75" customHeight="1">
      <c r="A14" s="2" t="s">
        <v>252</v>
      </c>
    </row>
  </sheetData>
  <mergeCells count="8">
    <mergeCell ref="A1:I1"/>
    <mergeCell ref="A3:B3"/>
    <mergeCell ref="A4:A5"/>
    <mergeCell ref="B4:B5"/>
    <mergeCell ref="A6:A7"/>
    <mergeCell ref="A8:A9"/>
    <mergeCell ref="A10:A11"/>
    <mergeCell ref="A12:A1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H1"/>
    </sheetView>
  </sheetViews>
  <sheetFormatPr defaultColWidth="9.00390625" defaultRowHeight="13.5"/>
  <cols>
    <col min="1" max="5" width="10.625" style="1" customWidth="1"/>
    <col min="6" max="6" width="10.50390625" style="1" customWidth="1"/>
    <col min="7" max="8" width="10.625" style="1" customWidth="1"/>
    <col min="9" max="16384" width="9.00390625" style="1" customWidth="1"/>
  </cols>
  <sheetData>
    <row r="1" spans="1:8" s="12" customFormat="1" ht="21" customHeight="1">
      <c r="A1" s="341" t="s">
        <v>253</v>
      </c>
      <c r="B1" s="341"/>
      <c r="C1" s="341"/>
      <c r="D1" s="341"/>
      <c r="E1" s="341"/>
      <c r="F1" s="341"/>
      <c r="G1" s="341"/>
      <c r="H1" s="341"/>
    </row>
    <row r="2" s="2" customFormat="1" ht="21" customHeight="1">
      <c r="H2" s="14" t="s">
        <v>254</v>
      </c>
    </row>
    <row r="3" spans="1:8" ht="18.75" customHeight="1">
      <c r="A3" s="3" t="s">
        <v>184</v>
      </c>
      <c r="B3" s="4" t="s">
        <v>255</v>
      </c>
      <c r="C3" s="4" t="s">
        <v>256</v>
      </c>
      <c r="D3" s="4" t="s">
        <v>257</v>
      </c>
      <c r="E3" s="4" t="s">
        <v>258</v>
      </c>
      <c r="F3" s="4" t="s">
        <v>259</v>
      </c>
      <c r="G3" s="4" t="s">
        <v>260</v>
      </c>
      <c r="H3" s="13" t="s">
        <v>160</v>
      </c>
    </row>
    <row r="4" spans="1:8" ht="18.75" customHeight="1">
      <c r="A4" s="5" t="s">
        <v>196</v>
      </c>
      <c r="B4" s="38">
        <v>68</v>
      </c>
      <c r="C4" s="38">
        <v>131</v>
      </c>
      <c r="D4" s="38"/>
      <c r="E4" s="38">
        <v>148</v>
      </c>
      <c r="F4" s="38">
        <v>70</v>
      </c>
      <c r="G4" s="38">
        <v>1</v>
      </c>
      <c r="H4" s="39">
        <v>418</v>
      </c>
    </row>
    <row r="5" spans="1:8" ht="18.75" customHeight="1">
      <c r="A5" s="5">
        <v>13</v>
      </c>
      <c r="B5" s="38">
        <v>73</v>
      </c>
      <c r="C5" s="38">
        <v>136</v>
      </c>
      <c r="D5" s="38"/>
      <c r="E5" s="38">
        <v>150</v>
      </c>
      <c r="F5" s="38">
        <v>83</v>
      </c>
      <c r="G5" s="38">
        <v>1</v>
      </c>
      <c r="H5" s="39">
        <v>443</v>
      </c>
    </row>
    <row r="6" spans="1:8" ht="18.75" customHeight="1">
      <c r="A6" s="5">
        <v>14</v>
      </c>
      <c r="B6" s="38">
        <v>83</v>
      </c>
      <c r="C6" s="38">
        <v>142</v>
      </c>
      <c r="D6" s="38"/>
      <c r="E6" s="38">
        <v>156</v>
      </c>
      <c r="F6" s="38">
        <v>82</v>
      </c>
      <c r="G6" s="38">
        <v>1</v>
      </c>
      <c r="H6" s="39">
        <v>464</v>
      </c>
    </row>
    <row r="7" spans="1:8" ht="18.75" customHeight="1">
      <c r="A7" s="5">
        <v>15</v>
      </c>
      <c r="B7" s="124">
        <v>87</v>
      </c>
      <c r="C7" s="124">
        <v>155</v>
      </c>
      <c r="D7" s="124"/>
      <c r="E7" s="124">
        <v>160</v>
      </c>
      <c r="F7" s="124">
        <v>84</v>
      </c>
      <c r="G7" s="124">
        <v>1</v>
      </c>
      <c r="H7" s="128">
        <v>487</v>
      </c>
    </row>
    <row r="8" spans="1:8" s="9" customFormat="1" ht="18.75" customHeight="1">
      <c r="A8" s="8">
        <v>16</v>
      </c>
      <c r="B8" s="218">
        <v>88</v>
      </c>
      <c r="C8" s="218">
        <v>158</v>
      </c>
      <c r="D8" s="218">
        <v>1</v>
      </c>
      <c r="E8" s="218">
        <v>169</v>
      </c>
      <c r="F8" s="218">
        <v>91</v>
      </c>
      <c r="G8" s="218">
        <v>1</v>
      </c>
      <c r="H8" s="219">
        <v>508</v>
      </c>
    </row>
    <row r="9" s="2" customFormat="1" ht="18.75" customHeight="1">
      <c r="A9" s="2" t="s">
        <v>252</v>
      </c>
    </row>
  </sheetData>
  <mergeCells count="1">
    <mergeCell ref="A1:H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1" width="9.125" style="1" customWidth="1"/>
    <col min="2" max="11" width="7.75390625" style="1" customWidth="1"/>
    <col min="12" max="16384" width="9.00390625" style="1" customWidth="1"/>
  </cols>
  <sheetData>
    <row r="1" spans="1:11" s="12" customFormat="1" ht="21" customHeight="1">
      <c r="A1" s="341" t="s">
        <v>261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s="2" customFormat="1" ht="21" customHeight="1">
      <c r="A2" s="2" t="s">
        <v>262</v>
      </c>
      <c r="K2" s="14" t="s">
        <v>263</v>
      </c>
    </row>
    <row r="3" spans="1:11" ht="22.5">
      <c r="A3" s="3" t="s">
        <v>142</v>
      </c>
      <c r="B3" s="4" t="s">
        <v>264</v>
      </c>
      <c r="C3" s="167" t="s">
        <v>162</v>
      </c>
      <c r="D3" s="167" t="s">
        <v>163</v>
      </c>
      <c r="E3" s="167" t="s">
        <v>164</v>
      </c>
      <c r="F3" s="167" t="s">
        <v>165</v>
      </c>
      <c r="G3" s="167" t="s">
        <v>166</v>
      </c>
      <c r="H3" s="167" t="s">
        <v>167</v>
      </c>
      <c r="I3" s="167" t="s">
        <v>168</v>
      </c>
      <c r="J3" s="167" t="s">
        <v>169</v>
      </c>
      <c r="K3" s="180" t="s">
        <v>170</v>
      </c>
    </row>
    <row r="4" spans="1:11" ht="18.75" customHeight="1">
      <c r="A4" s="5" t="s">
        <v>196</v>
      </c>
      <c r="B4" s="35">
        <v>715983</v>
      </c>
      <c r="C4" s="35">
        <v>198609</v>
      </c>
      <c r="D4" s="35">
        <v>53860</v>
      </c>
      <c r="E4" s="35">
        <v>4109</v>
      </c>
      <c r="F4" s="39">
        <v>4147</v>
      </c>
      <c r="G4" s="35">
        <v>449671</v>
      </c>
      <c r="H4" s="67" t="s">
        <v>21</v>
      </c>
      <c r="I4" s="35">
        <v>19</v>
      </c>
      <c r="J4" s="35">
        <v>500</v>
      </c>
      <c r="K4" s="37">
        <v>5068</v>
      </c>
    </row>
    <row r="5" spans="1:11" ht="18.75" customHeight="1">
      <c r="A5" s="5">
        <v>13</v>
      </c>
      <c r="B5" s="35">
        <v>825420</v>
      </c>
      <c r="C5" s="35">
        <v>227042</v>
      </c>
      <c r="D5" s="35">
        <v>62213</v>
      </c>
      <c r="E5" s="35">
        <v>3528</v>
      </c>
      <c r="F5" s="35">
        <v>6002</v>
      </c>
      <c r="G5" s="35">
        <v>521594</v>
      </c>
      <c r="H5" s="39">
        <v>140</v>
      </c>
      <c r="I5" s="35">
        <v>18</v>
      </c>
      <c r="J5" s="40" t="s">
        <v>21</v>
      </c>
      <c r="K5" s="37">
        <v>4883</v>
      </c>
    </row>
    <row r="6" spans="1:11" ht="18.75" customHeight="1">
      <c r="A6" s="5">
        <v>14</v>
      </c>
      <c r="B6" s="35">
        <v>871608</v>
      </c>
      <c r="C6" s="35">
        <v>259030</v>
      </c>
      <c r="D6" s="35">
        <v>73827</v>
      </c>
      <c r="E6" s="35">
        <v>4065</v>
      </c>
      <c r="F6" s="35">
        <v>10955</v>
      </c>
      <c r="G6" s="35">
        <v>518324</v>
      </c>
      <c r="H6" s="35">
        <v>215</v>
      </c>
      <c r="I6" s="40" t="s">
        <v>105</v>
      </c>
      <c r="J6" s="38">
        <v>1138</v>
      </c>
      <c r="K6" s="37">
        <v>4054</v>
      </c>
    </row>
    <row r="7" spans="1:11" ht="18.75" customHeight="1">
      <c r="A7" s="5">
        <v>15</v>
      </c>
      <c r="B7" s="126">
        <v>946097</v>
      </c>
      <c r="C7" s="126">
        <v>285661</v>
      </c>
      <c r="D7" s="126">
        <v>84013</v>
      </c>
      <c r="E7" s="126">
        <v>6160</v>
      </c>
      <c r="F7" s="126">
        <v>14667</v>
      </c>
      <c r="G7" s="126">
        <v>549778</v>
      </c>
      <c r="H7" s="126">
        <v>191</v>
      </c>
      <c r="I7" s="40" t="s">
        <v>105</v>
      </c>
      <c r="J7" s="124">
        <v>601</v>
      </c>
      <c r="K7" s="127">
        <v>5026</v>
      </c>
    </row>
    <row r="8" spans="1:12" s="9" customFormat="1" ht="18.75" customHeight="1">
      <c r="A8" s="8">
        <v>16</v>
      </c>
      <c r="B8" s="226">
        <v>980777</v>
      </c>
      <c r="C8" s="226">
        <v>294300</v>
      </c>
      <c r="D8" s="226">
        <v>93763</v>
      </c>
      <c r="E8" s="226">
        <v>6691</v>
      </c>
      <c r="F8" s="226">
        <v>21688</v>
      </c>
      <c r="G8" s="226">
        <v>558092</v>
      </c>
      <c r="H8" s="226">
        <v>444</v>
      </c>
      <c r="I8" s="227">
        <v>32</v>
      </c>
      <c r="J8" s="228">
        <v>803</v>
      </c>
      <c r="K8" s="229">
        <v>4964</v>
      </c>
      <c r="L8" s="99"/>
    </row>
    <row r="9" ht="21" customHeight="1">
      <c r="A9" s="2" t="s">
        <v>134</v>
      </c>
    </row>
  </sheetData>
  <mergeCells count="1">
    <mergeCell ref="A1:K1"/>
  </mergeCells>
  <printOptions/>
  <pageMargins left="0.79" right="0.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workbookViewId="0" topLeftCell="A1">
      <selection activeCell="A1" sqref="A1:S1"/>
    </sheetView>
  </sheetViews>
  <sheetFormatPr defaultColWidth="9.00390625" defaultRowHeight="13.5"/>
  <cols>
    <col min="1" max="1" width="6.50390625" style="1" bestFit="1" customWidth="1"/>
    <col min="2" max="3" width="6.375" style="1" bestFit="1" customWidth="1"/>
    <col min="4" max="7" width="5.50390625" style="1" bestFit="1" customWidth="1"/>
    <col min="8" max="11" width="4.125" style="1" bestFit="1" customWidth="1"/>
    <col min="12" max="13" width="5.50390625" style="1" bestFit="1" customWidth="1"/>
    <col min="14" max="19" width="3.50390625" style="1" customWidth="1"/>
    <col min="20" max="16384" width="9.00390625" style="1" customWidth="1"/>
  </cols>
  <sheetData>
    <row r="1" spans="1:19" ht="21" customHeight="1">
      <c r="A1" s="341" t="s">
        <v>265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6:19" s="2" customFormat="1" ht="21" customHeight="1">
      <c r="P2" s="157"/>
      <c r="Q2" s="157"/>
      <c r="R2" s="157"/>
      <c r="S2" s="158" t="s">
        <v>54</v>
      </c>
    </row>
    <row r="3" spans="1:19" ht="27" customHeight="1">
      <c r="A3" s="365" t="s">
        <v>142</v>
      </c>
      <c r="B3" s="363" t="s">
        <v>223</v>
      </c>
      <c r="C3" s="363"/>
      <c r="D3" s="363" t="s">
        <v>162</v>
      </c>
      <c r="E3" s="363"/>
      <c r="F3" s="363" t="s">
        <v>163</v>
      </c>
      <c r="G3" s="363"/>
      <c r="H3" s="363" t="s">
        <v>164</v>
      </c>
      <c r="I3" s="363"/>
      <c r="J3" s="363" t="s">
        <v>165</v>
      </c>
      <c r="K3" s="363"/>
      <c r="L3" s="363" t="s">
        <v>166</v>
      </c>
      <c r="M3" s="363"/>
      <c r="N3" s="363" t="s">
        <v>167</v>
      </c>
      <c r="O3" s="363"/>
      <c r="P3" s="363" t="s">
        <v>168</v>
      </c>
      <c r="Q3" s="363"/>
      <c r="R3" s="363" t="s">
        <v>169</v>
      </c>
      <c r="S3" s="364"/>
    </row>
    <row r="4" spans="1:19" ht="45.75" customHeight="1">
      <c r="A4" s="365"/>
      <c r="B4" s="41" t="s">
        <v>266</v>
      </c>
      <c r="C4" s="41" t="s">
        <v>267</v>
      </c>
      <c r="D4" s="41" t="s">
        <v>266</v>
      </c>
      <c r="E4" s="41" t="s">
        <v>267</v>
      </c>
      <c r="F4" s="41" t="s">
        <v>266</v>
      </c>
      <c r="G4" s="41" t="s">
        <v>267</v>
      </c>
      <c r="H4" s="41" t="s">
        <v>266</v>
      </c>
      <c r="I4" s="41" t="s">
        <v>267</v>
      </c>
      <c r="J4" s="41" t="s">
        <v>266</v>
      </c>
      <c r="K4" s="41" t="s">
        <v>267</v>
      </c>
      <c r="L4" s="41" t="s">
        <v>266</v>
      </c>
      <c r="M4" s="41" t="s">
        <v>267</v>
      </c>
      <c r="N4" s="41" t="s">
        <v>266</v>
      </c>
      <c r="O4" s="41" t="s">
        <v>267</v>
      </c>
      <c r="P4" s="41" t="s">
        <v>266</v>
      </c>
      <c r="Q4" s="41" t="s">
        <v>267</v>
      </c>
      <c r="R4" s="41" t="s">
        <v>266</v>
      </c>
      <c r="S4" s="42" t="s">
        <v>267</v>
      </c>
    </row>
    <row r="5" spans="1:19" ht="27" customHeight="1">
      <c r="A5" s="159" t="s">
        <v>199</v>
      </c>
      <c r="B5" s="6">
        <v>8621</v>
      </c>
      <c r="C5" s="6">
        <v>10924</v>
      </c>
      <c r="D5" s="6">
        <v>2591</v>
      </c>
      <c r="E5" s="6">
        <v>3891</v>
      </c>
      <c r="F5" s="6">
        <v>2281</v>
      </c>
      <c r="G5" s="6">
        <v>3378</v>
      </c>
      <c r="H5" s="6">
        <v>306</v>
      </c>
      <c r="I5" s="6">
        <v>512</v>
      </c>
      <c r="J5" s="15">
        <v>384</v>
      </c>
      <c r="K5" s="15">
        <v>394</v>
      </c>
      <c r="L5" s="6">
        <v>3055</v>
      </c>
      <c r="M5" s="6">
        <v>3746</v>
      </c>
      <c r="N5" s="15" t="s">
        <v>105</v>
      </c>
      <c r="O5" s="15" t="s">
        <v>332</v>
      </c>
      <c r="P5" s="6">
        <v>1</v>
      </c>
      <c r="Q5" s="6">
        <v>1</v>
      </c>
      <c r="R5" s="6">
        <v>3</v>
      </c>
      <c r="S5" s="7">
        <v>3</v>
      </c>
    </row>
    <row r="6" spans="1:19" ht="27" customHeight="1">
      <c r="A6" s="202">
        <v>13</v>
      </c>
      <c r="B6" s="6">
        <v>9881</v>
      </c>
      <c r="C6" s="6">
        <v>13726</v>
      </c>
      <c r="D6" s="6">
        <v>2987</v>
      </c>
      <c r="E6" s="6">
        <v>4520</v>
      </c>
      <c r="F6" s="6">
        <v>2591</v>
      </c>
      <c r="G6" s="6">
        <v>3901</v>
      </c>
      <c r="H6" s="6">
        <v>324</v>
      </c>
      <c r="I6" s="6">
        <v>487</v>
      </c>
      <c r="J6" s="6">
        <v>443</v>
      </c>
      <c r="K6" s="6">
        <v>444</v>
      </c>
      <c r="L6" s="6">
        <v>3532</v>
      </c>
      <c r="M6" s="6">
        <v>4370</v>
      </c>
      <c r="N6" s="15">
        <v>1</v>
      </c>
      <c r="O6" s="15">
        <v>1</v>
      </c>
      <c r="P6" s="6">
        <v>2</v>
      </c>
      <c r="Q6" s="6">
        <v>2</v>
      </c>
      <c r="R6" s="6">
        <v>1</v>
      </c>
      <c r="S6" s="7">
        <v>1</v>
      </c>
    </row>
    <row r="7" spans="1:19" ht="27" customHeight="1">
      <c r="A7" s="119">
        <v>14</v>
      </c>
      <c r="B7" s="6">
        <v>11149</v>
      </c>
      <c r="C7" s="6">
        <v>15442</v>
      </c>
      <c r="D7" s="6">
        <v>3400</v>
      </c>
      <c r="E7" s="6">
        <v>5126</v>
      </c>
      <c r="F7" s="6">
        <v>2977</v>
      </c>
      <c r="G7" s="6">
        <v>4447</v>
      </c>
      <c r="H7" s="6">
        <v>372</v>
      </c>
      <c r="I7" s="6">
        <v>539</v>
      </c>
      <c r="J7" s="6">
        <v>474</v>
      </c>
      <c r="K7" s="6">
        <v>474</v>
      </c>
      <c r="L7" s="6">
        <v>3920</v>
      </c>
      <c r="M7" s="6">
        <v>4850</v>
      </c>
      <c r="N7" s="15">
        <v>1</v>
      </c>
      <c r="O7" s="15">
        <v>1</v>
      </c>
      <c r="P7" s="15" t="s">
        <v>105</v>
      </c>
      <c r="Q7" s="15" t="s">
        <v>105</v>
      </c>
      <c r="R7" s="6">
        <v>5</v>
      </c>
      <c r="S7" s="7">
        <v>5</v>
      </c>
    </row>
    <row r="8" spans="1:19" ht="27" customHeight="1">
      <c r="A8" s="119">
        <v>15</v>
      </c>
      <c r="B8" s="130">
        <v>12276</v>
      </c>
      <c r="C8" s="130">
        <v>17055</v>
      </c>
      <c r="D8" s="130">
        <v>3763</v>
      </c>
      <c r="E8" s="130">
        <v>5712</v>
      </c>
      <c r="F8" s="130">
        <v>3328</v>
      </c>
      <c r="G8" s="130">
        <v>4933</v>
      </c>
      <c r="H8" s="130">
        <v>448</v>
      </c>
      <c r="I8" s="130">
        <v>729</v>
      </c>
      <c r="J8" s="130">
        <v>587</v>
      </c>
      <c r="K8" s="130">
        <v>592</v>
      </c>
      <c r="L8" s="130">
        <v>4145</v>
      </c>
      <c r="M8" s="130">
        <v>5084</v>
      </c>
      <c r="N8" s="131">
        <v>1</v>
      </c>
      <c r="O8" s="131">
        <v>1</v>
      </c>
      <c r="P8" s="131" t="s">
        <v>105</v>
      </c>
      <c r="Q8" s="131" t="s">
        <v>105</v>
      </c>
      <c r="R8" s="130">
        <v>4</v>
      </c>
      <c r="S8" s="132">
        <v>4</v>
      </c>
    </row>
    <row r="9" spans="1:19" s="9" customFormat="1" ht="27" customHeight="1">
      <c r="A9" s="120">
        <v>16</v>
      </c>
      <c r="B9" s="230">
        <v>13392</v>
      </c>
      <c r="C9" s="230">
        <v>18375</v>
      </c>
      <c r="D9" s="230">
        <v>4088</v>
      </c>
      <c r="E9" s="230">
        <v>6016</v>
      </c>
      <c r="F9" s="230">
        <v>3700</v>
      </c>
      <c r="G9" s="230">
        <v>5367</v>
      </c>
      <c r="H9" s="230">
        <v>448</v>
      </c>
      <c r="I9" s="230">
        <v>757</v>
      </c>
      <c r="J9" s="230">
        <v>650</v>
      </c>
      <c r="K9" s="230">
        <v>662</v>
      </c>
      <c r="L9" s="230">
        <v>4486</v>
      </c>
      <c r="M9" s="230">
        <v>5552</v>
      </c>
      <c r="N9" s="231">
        <v>1</v>
      </c>
      <c r="O9" s="231">
        <v>1</v>
      </c>
      <c r="P9" s="230">
        <v>14</v>
      </c>
      <c r="Q9" s="230">
        <v>15</v>
      </c>
      <c r="R9" s="230">
        <v>5</v>
      </c>
      <c r="S9" s="232">
        <v>5</v>
      </c>
    </row>
    <row r="10" spans="1:3" s="2" customFormat="1" ht="21" customHeight="1">
      <c r="A10" s="156" t="s">
        <v>123</v>
      </c>
      <c r="C10" s="156"/>
    </row>
  </sheetData>
  <mergeCells count="11">
    <mergeCell ref="F3:G3"/>
    <mergeCell ref="H3:I3"/>
    <mergeCell ref="R3:S3"/>
    <mergeCell ref="A1:S1"/>
    <mergeCell ref="A3:A4"/>
    <mergeCell ref="J3:K3"/>
    <mergeCell ref="L3:M3"/>
    <mergeCell ref="N3:O3"/>
    <mergeCell ref="P3:Q3"/>
    <mergeCell ref="B3:C3"/>
    <mergeCell ref="D3:E3"/>
  </mergeCells>
  <printOptions/>
  <pageMargins left="0.78" right="0.74" top="0.79" bottom="1" header="0.512" footer="0.51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A1" sqref="A1:I1"/>
    </sheetView>
  </sheetViews>
  <sheetFormatPr defaultColWidth="9.00390625" defaultRowHeight="13.5"/>
  <cols>
    <col min="1" max="1" width="12.75390625" style="19" customWidth="1"/>
    <col min="2" max="20" width="3.875" style="19" customWidth="1"/>
    <col min="21" max="16384" width="9.00390625" style="19" customWidth="1"/>
  </cols>
  <sheetData>
    <row r="1" spans="1:20" s="16" customFormat="1" ht="18.75">
      <c r="A1" s="356" t="s">
        <v>268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="17" customFormat="1" ht="18.75" customHeight="1">
      <c r="T2" s="18" t="s">
        <v>263</v>
      </c>
    </row>
    <row r="3" spans="1:20" ht="27" customHeight="1">
      <c r="A3" s="368" t="s">
        <v>142</v>
      </c>
      <c r="B3" s="43" t="s">
        <v>269</v>
      </c>
      <c r="C3" s="369" t="s">
        <v>270</v>
      </c>
      <c r="D3" s="369"/>
      <c r="E3" s="369"/>
      <c r="F3" s="369"/>
      <c r="G3" s="369"/>
      <c r="H3" s="369"/>
      <c r="I3" s="369"/>
      <c r="J3" s="369"/>
      <c r="K3" s="369"/>
      <c r="L3" s="369" t="s">
        <v>271</v>
      </c>
      <c r="M3" s="369"/>
      <c r="N3" s="369" t="s">
        <v>272</v>
      </c>
      <c r="O3" s="369"/>
      <c r="P3" s="369"/>
      <c r="Q3" s="369"/>
      <c r="R3" s="369"/>
      <c r="S3" s="366" t="s">
        <v>273</v>
      </c>
      <c r="T3" s="367"/>
    </row>
    <row r="4" spans="1:20" s="22" customFormat="1" ht="149.25" customHeight="1">
      <c r="A4" s="368"/>
      <c r="B4" s="44" t="s">
        <v>274</v>
      </c>
      <c r="C4" s="44" t="s">
        <v>275</v>
      </c>
      <c r="D4" s="44" t="s">
        <v>276</v>
      </c>
      <c r="E4" s="44" t="s">
        <v>277</v>
      </c>
      <c r="F4" s="44" t="s">
        <v>278</v>
      </c>
      <c r="G4" s="44" t="s">
        <v>279</v>
      </c>
      <c r="H4" s="44" t="s">
        <v>280</v>
      </c>
      <c r="I4" s="44" t="s">
        <v>281</v>
      </c>
      <c r="J4" s="44" t="s">
        <v>282</v>
      </c>
      <c r="K4" s="44" t="s">
        <v>283</v>
      </c>
      <c r="L4" s="44" t="s">
        <v>284</v>
      </c>
      <c r="M4" s="44" t="s">
        <v>285</v>
      </c>
      <c r="N4" s="44" t="s">
        <v>286</v>
      </c>
      <c r="O4" s="44" t="s">
        <v>129</v>
      </c>
      <c r="P4" s="44" t="s">
        <v>130</v>
      </c>
      <c r="Q4" s="44" t="s">
        <v>287</v>
      </c>
      <c r="R4" s="44" t="s">
        <v>131</v>
      </c>
      <c r="S4" s="44" t="s">
        <v>128</v>
      </c>
      <c r="T4" s="45" t="s">
        <v>288</v>
      </c>
    </row>
    <row r="5" spans="1:20" ht="27" customHeight="1">
      <c r="A5" s="259" t="s">
        <v>196</v>
      </c>
      <c r="B5" s="6">
        <v>3</v>
      </c>
      <c r="C5" s="6">
        <v>329</v>
      </c>
      <c r="D5" s="6">
        <v>90</v>
      </c>
      <c r="E5" s="6">
        <v>127</v>
      </c>
      <c r="F5" s="15" t="s">
        <v>105</v>
      </c>
      <c r="G5" s="15" t="s">
        <v>105</v>
      </c>
      <c r="H5" s="233">
        <v>24</v>
      </c>
      <c r="I5" s="6">
        <v>45</v>
      </c>
      <c r="J5" s="15" t="s">
        <v>105</v>
      </c>
      <c r="K5" s="15" t="s">
        <v>105</v>
      </c>
      <c r="L5" s="6">
        <v>29</v>
      </c>
      <c r="M5" s="15" t="s">
        <v>105</v>
      </c>
      <c r="N5" s="15" t="s">
        <v>105</v>
      </c>
      <c r="O5" s="6">
        <v>2</v>
      </c>
      <c r="P5" s="6">
        <v>9</v>
      </c>
      <c r="Q5" s="6">
        <v>15</v>
      </c>
      <c r="R5" s="6">
        <v>15</v>
      </c>
      <c r="S5" s="6">
        <v>88</v>
      </c>
      <c r="T5" s="7">
        <v>79</v>
      </c>
    </row>
    <row r="6" spans="1:20" ht="27" customHeight="1">
      <c r="A6" s="11">
        <v>13</v>
      </c>
      <c r="B6" s="6">
        <v>3</v>
      </c>
      <c r="C6" s="6">
        <v>331</v>
      </c>
      <c r="D6" s="6">
        <v>36</v>
      </c>
      <c r="E6" s="6">
        <v>124</v>
      </c>
      <c r="F6" s="15" t="s">
        <v>105</v>
      </c>
      <c r="G6" s="15">
        <v>3</v>
      </c>
      <c r="H6" s="6">
        <v>15</v>
      </c>
      <c r="I6" s="6">
        <v>17</v>
      </c>
      <c r="J6" s="15" t="s">
        <v>105</v>
      </c>
      <c r="K6" s="15" t="s">
        <v>105</v>
      </c>
      <c r="L6" s="6">
        <v>29</v>
      </c>
      <c r="M6" s="15" t="s">
        <v>105</v>
      </c>
      <c r="N6" s="15">
        <v>1</v>
      </c>
      <c r="O6" s="6">
        <v>4</v>
      </c>
      <c r="P6" s="6">
        <v>9</v>
      </c>
      <c r="Q6" s="6">
        <v>15</v>
      </c>
      <c r="R6" s="6">
        <v>13</v>
      </c>
      <c r="S6" s="6">
        <v>97</v>
      </c>
      <c r="T6" s="7">
        <v>78</v>
      </c>
    </row>
    <row r="7" spans="1:20" ht="27" customHeight="1">
      <c r="A7" s="11">
        <v>14</v>
      </c>
      <c r="B7" s="6">
        <v>3</v>
      </c>
      <c r="C7" s="6">
        <v>405</v>
      </c>
      <c r="D7" s="6">
        <v>36</v>
      </c>
      <c r="E7" s="6">
        <v>132</v>
      </c>
      <c r="F7" s="15" t="s">
        <v>105</v>
      </c>
      <c r="G7" s="6">
        <v>33</v>
      </c>
      <c r="H7" s="6">
        <v>12</v>
      </c>
      <c r="I7" s="6">
        <v>1</v>
      </c>
      <c r="J7" s="15" t="s">
        <v>105</v>
      </c>
      <c r="K7" s="15" t="s">
        <v>105</v>
      </c>
      <c r="L7" s="6">
        <v>25</v>
      </c>
      <c r="M7" s="15" t="s">
        <v>105</v>
      </c>
      <c r="N7" s="15">
        <v>1</v>
      </c>
      <c r="O7" s="6">
        <v>3</v>
      </c>
      <c r="P7" s="6">
        <v>10</v>
      </c>
      <c r="Q7" s="6">
        <v>15</v>
      </c>
      <c r="R7" s="6">
        <v>11</v>
      </c>
      <c r="S7" s="6">
        <v>95</v>
      </c>
      <c r="T7" s="7">
        <v>78</v>
      </c>
    </row>
    <row r="8" spans="1:20" ht="27" customHeight="1">
      <c r="A8" s="11">
        <v>15</v>
      </c>
      <c r="B8" s="130">
        <v>3</v>
      </c>
      <c r="C8" s="130">
        <v>390</v>
      </c>
      <c r="D8" s="130">
        <v>36</v>
      </c>
      <c r="E8" s="130">
        <v>132</v>
      </c>
      <c r="F8" s="131" t="s">
        <v>105</v>
      </c>
      <c r="G8" s="130">
        <v>32</v>
      </c>
      <c r="H8" s="130">
        <v>12</v>
      </c>
      <c r="I8" s="131">
        <v>3</v>
      </c>
      <c r="J8" s="131" t="s">
        <v>105</v>
      </c>
      <c r="K8" s="131" t="s">
        <v>105</v>
      </c>
      <c r="L8" s="130">
        <v>25</v>
      </c>
      <c r="M8" s="131" t="s">
        <v>105</v>
      </c>
      <c r="N8" s="131" t="s">
        <v>105</v>
      </c>
      <c r="O8" s="130">
        <v>3</v>
      </c>
      <c r="P8" s="130">
        <v>9</v>
      </c>
      <c r="Q8" s="130">
        <v>19</v>
      </c>
      <c r="R8" s="130">
        <v>11</v>
      </c>
      <c r="S8" s="130">
        <v>97</v>
      </c>
      <c r="T8" s="132">
        <v>72</v>
      </c>
    </row>
    <row r="9" spans="1:20" s="21" customFormat="1" ht="27" customHeight="1">
      <c r="A9" s="20">
        <v>16</v>
      </c>
      <c r="B9" s="234">
        <v>3</v>
      </c>
      <c r="C9" s="234">
        <v>372</v>
      </c>
      <c r="D9" s="234">
        <v>36</v>
      </c>
      <c r="E9" s="234">
        <v>133</v>
      </c>
      <c r="F9" s="205" t="s">
        <v>346</v>
      </c>
      <c r="G9" s="205">
        <v>7</v>
      </c>
      <c r="H9" s="205" t="s">
        <v>105</v>
      </c>
      <c r="I9" s="205">
        <v>14</v>
      </c>
      <c r="J9" s="205" t="s">
        <v>346</v>
      </c>
      <c r="K9" s="205" t="s">
        <v>346</v>
      </c>
      <c r="L9" s="234">
        <v>26</v>
      </c>
      <c r="M9" s="205" t="s">
        <v>346</v>
      </c>
      <c r="N9" s="205" t="s">
        <v>346</v>
      </c>
      <c r="O9" s="234">
        <v>2</v>
      </c>
      <c r="P9" s="234">
        <v>9</v>
      </c>
      <c r="Q9" s="234">
        <v>21</v>
      </c>
      <c r="R9" s="234">
        <v>12</v>
      </c>
      <c r="S9" s="234">
        <v>97</v>
      </c>
      <c r="T9" s="235">
        <v>76</v>
      </c>
    </row>
    <row r="10" s="17" customFormat="1" ht="18.75" customHeight="1">
      <c r="A10" s="17" t="s">
        <v>123</v>
      </c>
    </row>
    <row r="11" s="17" customFormat="1" ht="18.75" customHeight="1">
      <c r="A11" s="17" t="s">
        <v>289</v>
      </c>
    </row>
    <row r="12" s="17" customFormat="1" ht="18.75" customHeight="1">
      <c r="A12" s="17" t="s">
        <v>290</v>
      </c>
    </row>
  </sheetData>
  <mergeCells count="6">
    <mergeCell ref="S3:T3"/>
    <mergeCell ref="A3:A4"/>
    <mergeCell ref="A1:T1"/>
    <mergeCell ref="C3:K3"/>
    <mergeCell ref="L3:M3"/>
    <mergeCell ref="N3:R3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M1"/>
    </sheetView>
  </sheetViews>
  <sheetFormatPr defaultColWidth="9.00390625" defaultRowHeight="13.5"/>
  <cols>
    <col min="1" max="1" width="10.375" style="29" customWidth="1"/>
    <col min="2" max="13" width="6.375" style="29" customWidth="1"/>
    <col min="14" max="14" width="3.00390625" style="29" customWidth="1"/>
    <col min="15" max="15" width="11.625" style="29" customWidth="1"/>
    <col min="16" max="23" width="8.625" style="29" customWidth="1"/>
    <col min="24" max="16384" width="9.00390625" style="29" customWidth="1"/>
  </cols>
  <sheetData>
    <row r="1" spans="1:13" ht="21" customHeight="1">
      <c r="A1" s="374" t="s">
        <v>296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="30" customFormat="1" ht="21" customHeight="1">
      <c r="A2" s="81" t="s">
        <v>297</v>
      </c>
    </row>
    <row r="3" ht="21" customHeight="1">
      <c r="A3" s="28" t="s">
        <v>214</v>
      </c>
    </row>
    <row r="4" spans="1:13" s="30" customFormat="1" ht="21" customHeight="1">
      <c r="A4" s="375" t="s">
        <v>14</v>
      </c>
      <c r="B4" s="372" t="s">
        <v>291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3"/>
    </row>
    <row r="5" spans="1:13" s="30" customFormat="1" ht="21" customHeight="1">
      <c r="A5" s="375"/>
      <c r="B5" s="370" t="s">
        <v>292</v>
      </c>
      <c r="C5" s="370"/>
      <c r="D5" s="370"/>
      <c r="E5" s="372" t="s">
        <v>293</v>
      </c>
      <c r="F5" s="372"/>
      <c r="G5" s="372"/>
      <c r="H5" s="372" t="s">
        <v>294</v>
      </c>
      <c r="I5" s="372"/>
      <c r="J5" s="372"/>
      <c r="K5" s="370" t="s">
        <v>264</v>
      </c>
      <c r="L5" s="370"/>
      <c r="M5" s="371"/>
    </row>
    <row r="6" spans="1:13" s="30" customFormat="1" ht="21" customHeight="1">
      <c r="A6" s="375"/>
      <c r="B6" s="32" t="s">
        <v>178</v>
      </c>
      <c r="C6" s="32" t="s">
        <v>179</v>
      </c>
      <c r="D6" s="32" t="s">
        <v>160</v>
      </c>
      <c r="E6" s="32" t="s">
        <v>178</v>
      </c>
      <c r="F6" s="32" t="s">
        <v>179</v>
      </c>
      <c r="G6" s="32" t="s">
        <v>160</v>
      </c>
      <c r="H6" s="32" t="s">
        <v>178</v>
      </c>
      <c r="I6" s="32" t="s">
        <v>179</v>
      </c>
      <c r="J6" s="32" t="s">
        <v>160</v>
      </c>
      <c r="K6" s="32" t="s">
        <v>178</v>
      </c>
      <c r="L6" s="32" t="s">
        <v>179</v>
      </c>
      <c r="M6" s="140" t="s">
        <v>160</v>
      </c>
    </row>
    <row r="7" spans="1:13" ht="21" customHeight="1">
      <c r="A7" s="141" t="s">
        <v>196</v>
      </c>
      <c r="B7" s="51">
        <v>241</v>
      </c>
      <c r="C7" s="51">
        <v>390</v>
      </c>
      <c r="D7" s="51">
        <v>631</v>
      </c>
      <c r="E7" s="51">
        <v>870</v>
      </c>
      <c r="F7" s="51">
        <v>1775</v>
      </c>
      <c r="G7" s="51">
        <v>2645</v>
      </c>
      <c r="H7" s="51">
        <v>20</v>
      </c>
      <c r="I7" s="51">
        <v>46</v>
      </c>
      <c r="J7" s="51">
        <v>66</v>
      </c>
      <c r="K7" s="51">
        <v>1131</v>
      </c>
      <c r="L7" s="51">
        <v>2211</v>
      </c>
      <c r="M7" s="142">
        <v>3342</v>
      </c>
    </row>
    <row r="8" spans="1:13" s="50" customFormat="1" ht="21" customHeight="1">
      <c r="A8" s="143">
        <v>13</v>
      </c>
      <c r="B8" s="51">
        <v>295</v>
      </c>
      <c r="C8" s="51">
        <v>497</v>
      </c>
      <c r="D8" s="51">
        <v>792</v>
      </c>
      <c r="E8" s="51">
        <v>1022</v>
      </c>
      <c r="F8" s="51">
        <v>2124</v>
      </c>
      <c r="G8" s="51">
        <v>3146</v>
      </c>
      <c r="H8" s="51">
        <v>37</v>
      </c>
      <c r="I8" s="51">
        <v>81</v>
      </c>
      <c r="J8" s="51">
        <v>118</v>
      </c>
      <c r="K8" s="51">
        <v>1354</v>
      </c>
      <c r="L8" s="51">
        <v>2702</v>
      </c>
      <c r="M8" s="144">
        <v>4056</v>
      </c>
    </row>
    <row r="9" spans="1:14" s="50" customFormat="1" ht="21" customHeight="1">
      <c r="A9" s="145">
        <v>14</v>
      </c>
      <c r="B9" s="51">
        <v>356</v>
      </c>
      <c r="C9" s="51">
        <v>553</v>
      </c>
      <c r="D9" s="51">
        <v>909</v>
      </c>
      <c r="E9" s="51">
        <v>891</v>
      </c>
      <c r="F9" s="51">
        <v>1785</v>
      </c>
      <c r="G9" s="51">
        <v>2676</v>
      </c>
      <c r="H9" s="51">
        <v>49</v>
      </c>
      <c r="I9" s="51">
        <v>109</v>
      </c>
      <c r="J9" s="51">
        <v>158</v>
      </c>
      <c r="K9" s="51">
        <v>1296</v>
      </c>
      <c r="L9" s="51">
        <v>2447</v>
      </c>
      <c r="M9" s="144">
        <v>3743</v>
      </c>
      <c r="N9" s="91"/>
    </row>
    <row r="10" spans="1:14" s="50" customFormat="1" ht="21" customHeight="1">
      <c r="A10" s="145">
        <v>15</v>
      </c>
      <c r="B10" s="133">
        <v>321</v>
      </c>
      <c r="C10" s="133">
        <v>524</v>
      </c>
      <c r="D10" s="133">
        <v>845</v>
      </c>
      <c r="E10" s="133">
        <v>782</v>
      </c>
      <c r="F10" s="133">
        <v>1660</v>
      </c>
      <c r="G10" s="133">
        <v>2442</v>
      </c>
      <c r="H10" s="133">
        <v>76</v>
      </c>
      <c r="I10" s="133">
        <v>142</v>
      </c>
      <c r="J10" s="133">
        <v>218</v>
      </c>
      <c r="K10" s="133">
        <v>1179</v>
      </c>
      <c r="L10" s="133">
        <v>2326</v>
      </c>
      <c r="M10" s="146">
        <v>3505</v>
      </c>
      <c r="N10" s="91"/>
    </row>
    <row r="11" spans="1:14" s="48" customFormat="1" ht="21" customHeight="1">
      <c r="A11" s="147">
        <v>16</v>
      </c>
      <c r="B11" s="236">
        <v>318</v>
      </c>
      <c r="C11" s="236">
        <v>493</v>
      </c>
      <c r="D11" s="236">
        <f>B11+C11</f>
        <v>811</v>
      </c>
      <c r="E11" s="236">
        <v>837</v>
      </c>
      <c r="F11" s="236">
        <v>1832</v>
      </c>
      <c r="G11" s="236">
        <f>E11+F11</f>
        <v>2669</v>
      </c>
      <c r="H11" s="236">
        <v>66</v>
      </c>
      <c r="I11" s="236">
        <v>144</v>
      </c>
      <c r="J11" s="236">
        <f>H11+I11</f>
        <v>210</v>
      </c>
      <c r="K11" s="236">
        <f>B11+E11+H11</f>
        <v>1221</v>
      </c>
      <c r="L11" s="236">
        <f>C11+F11+I11</f>
        <v>2469</v>
      </c>
      <c r="M11" s="237">
        <f>K11+L11</f>
        <v>3690</v>
      </c>
      <c r="N11" s="92"/>
    </row>
    <row r="12" spans="1:13" s="28" customFormat="1" ht="21" customHeight="1">
      <c r="A12" s="46" t="s">
        <v>123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="28" customFormat="1" ht="21" customHeight="1">
      <c r="A13" s="28" t="s">
        <v>295</v>
      </c>
    </row>
    <row r="14" spans="1:13" ht="1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</sheetData>
  <mergeCells count="7">
    <mergeCell ref="K5:M5"/>
    <mergeCell ref="B4:M4"/>
    <mergeCell ref="A1:M1"/>
    <mergeCell ref="A4:A6"/>
    <mergeCell ref="B5:D5"/>
    <mergeCell ref="E5:G5"/>
    <mergeCell ref="H5:J5"/>
  </mergeCells>
  <printOptions/>
  <pageMargins left="0.75" right="0.75" top="0.76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I1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1" customHeight="1">
      <c r="A1" s="81" t="s">
        <v>298</v>
      </c>
      <c r="B1" s="30"/>
      <c r="C1" s="30"/>
      <c r="D1" s="30"/>
      <c r="E1" s="30"/>
      <c r="F1" s="30"/>
      <c r="G1" s="30"/>
      <c r="H1" s="30"/>
    </row>
    <row r="2" spans="1:8" s="2" customFormat="1" ht="21" customHeight="1">
      <c r="A2" s="28" t="s">
        <v>214</v>
      </c>
      <c r="B2" s="28"/>
      <c r="C2" s="28"/>
      <c r="D2" s="28"/>
      <c r="E2" s="28"/>
      <c r="F2" s="28"/>
      <c r="G2" s="28"/>
      <c r="H2" s="33"/>
    </row>
    <row r="3" spans="1:8" ht="21" customHeight="1">
      <c r="A3" s="138" t="s">
        <v>14</v>
      </c>
      <c r="B3" s="31" t="s">
        <v>15</v>
      </c>
      <c r="C3" s="31" t="s">
        <v>16</v>
      </c>
      <c r="D3" s="31" t="s">
        <v>17</v>
      </c>
      <c r="E3" s="31" t="s">
        <v>18</v>
      </c>
      <c r="F3" s="31" t="s">
        <v>19</v>
      </c>
      <c r="G3" s="31" t="s">
        <v>20</v>
      </c>
      <c r="H3" s="139" t="s">
        <v>1</v>
      </c>
    </row>
    <row r="4" spans="1:10" ht="21" customHeight="1">
      <c r="A4" s="148" t="s">
        <v>196</v>
      </c>
      <c r="B4" s="49">
        <v>215</v>
      </c>
      <c r="C4" s="49">
        <v>475</v>
      </c>
      <c r="D4" s="49">
        <v>348</v>
      </c>
      <c r="E4" s="49">
        <v>246</v>
      </c>
      <c r="F4" s="49">
        <v>288</v>
      </c>
      <c r="G4" s="49">
        <v>269</v>
      </c>
      <c r="H4" s="53">
        <v>1841</v>
      </c>
      <c r="J4" s="55"/>
    </row>
    <row r="5" spans="1:10" ht="21" customHeight="1">
      <c r="A5" s="145">
        <v>13</v>
      </c>
      <c r="B5" s="49">
        <v>261</v>
      </c>
      <c r="C5" s="49">
        <v>498</v>
      </c>
      <c r="D5" s="49">
        <v>387</v>
      </c>
      <c r="E5" s="49">
        <v>259</v>
      </c>
      <c r="F5" s="49">
        <v>291</v>
      </c>
      <c r="G5" s="49">
        <v>279</v>
      </c>
      <c r="H5" s="37">
        <v>1975</v>
      </c>
      <c r="J5" s="55"/>
    </row>
    <row r="6" spans="1:10" s="9" customFormat="1" ht="21" customHeight="1">
      <c r="A6" s="145">
        <v>14</v>
      </c>
      <c r="B6" s="49">
        <v>305</v>
      </c>
      <c r="C6" s="49">
        <v>638</v>
      </c>
      <c r="D6" s="49">
        <v>445</v>
      </c>
      <c r="E6" s="49">
        <v>293</v>
      </c>
      <c r="F6" s="49">
        <v>328</v>
      </c>
      <c r="G6" s="49">
        <v>283</v>
      </c>
      <c r="H6" s="37">
        <v>2292</v>
      </c>
      <c r="J6" s="55"/>
    </row>
    <row r="7" spans="1:10" s="9" customFormat="1" ht="21" customHeight="1">
      <c r="A7" s="145">
        <v>15</v>
      </c>
      <c r="B7" s="134">
        <v>285</v>
      </c>
      <c r="C7" s="134">
        <v>781</v>
      </c>
      <c r="D7" s="134">
        <v>440</v>
      </c>
      <c r="E7" s="134">
        <v>385</v>
      </c>
      <c r="F7" s="134">
        <v>367</v>
      </c>
      <c r="G7" s="134">
        <v>309</v>
      </c>
      <c r="H7" s="127">
        <v>2567</v>
      </c>
      <c r="J7" s="55"/>
    </row>
    <row r="8" spans="1:13" s="48" customFormat="1" ht="21" customHeight="1">
      <c r="A8" s="147">
        <v>16</v>
      </c>
      <c r="B8" s="238">
        <v>305</v>
      </c>
      <c r="C8" s="238">
        <v>865</v>
      </c>
      <c r="D8" s="238">
        <v>440</v>
      </c>
      <c r="E8" s="238">
        <v>395</v>
      </c>
      <c r="F8" s="238">
        <v>395</v>
      </c>
      <c r="G8" s="238">
        <v>333</v>
      </c>
      <c r="H8" s="229">
        <f>B8+C8+D8+E8+F8+G8</f>
        <v>2733</v>
      </c>
      <c r="I8" s="47"/>
      <c r="J8" s="93"/>
      <c r="K8" s="47"/>
      <c r="L8" s="47"/>
      <c r="M8" s="47"/>
    </row>
    <row r="9" spans="1:8" s="2" customFormat="1" ht="21" customHeight="1">
      <c r="A9" s="46" t="s">
        <v>123</v>
      </c>
      <c r="B9" s="47"/>
      <c r="C9" s="47"/>
      <c r="D9" s="47"/>
      <c r="E9" s="47"/>
      <c r="F9" s="47"/>
      <c r="G9" s="47"/>
      <c r="H9" s="47"/>
    </row>
    <row r="10" spans="1:8" ht="12">
      <c r="A10" s="28" t="s">
        <v>299</v>
      </c>
      <c r="B10" s="28"/>
      <c r="C10" s="28"/>
      <c r="D10" s="28"/>
      <c r="E10" s="28"/>
      <c r="F10" s="28"/>
      <c r="G10" s="28"/>
      <c r="H10" s="28"/>
    </row>
  </sheetData>
  <printOptions/>
  <pageMargins left="0.75" right="0.75" top="0.78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9.00390625" defaultRowHeight="13.5"/>
  <cols>
    <col min="1" max="1" width="16.625" style="1" customWidth="1"/>
    <col min="2" max="4" width="23.50390625" style="1" customWidth="1"/>
    <col min="5" max="16384" width="9.00390625" style="1" customWidth="1"/>
  </cols>
  <sheetData>
    <row r="1" spans="1:4" s="12" customFormat="1" ht="21" customHeight="1">
      <c r="A1" s="341" t="s">
        <v>300</v>
      </c>
      <c r="B1" s="341"/>
      <c r="C1" s="341"/>
      <c r="D1" s="341"/>
    </row>
    <row r="2" spans="1:4" s="2" customFormat="1" ht="21" customHeight="1">
      <c r="A2" s="2" t="s">
        <v>301</v>
      </c>
      <c r="D2" s="14" t="s">
        <v>215</v>
      </c>
    </row>
    <row r="3" spans="1:4" ht="21" customHeight="1">
      <c r="A3" s="3" t="s">
        <v>142</v>
      </c>
      <c r="B3" s="4" t="s">
        <v>302</v>
      </c>
      <c r="C3" s="4" t="s">
        <v>303</v>
      </c>
      <c r="D3" s="13" t="s">
        <v>304</v>
      </c>
    </row>
    <row r="4" spans="1:4" ht="21" customHeight="1">
      <c r="A4" s="34" t="s">
        <v>194</v>
      </c>
      <c r="B4" s="35">
        <v>105</v>
      </c>
      <c r="C4" s="35">
        <v>5482</v>
      </c>
      <c r="D4" s="87">
        <v>24.2</v>
      </c>
    </row>
    <row r="5" spans="1:4" ht="21" customHeight="1">
      <c r="A5" s="34">
        <v>13</v>
      </c>
      <c r="B5" s="35">
        <v>105</v>
      </c>
      <c r="C5" s="35">
        <v>5293</v>
      </c>
      <c r="D5" s="87">
        <v>22.8</v>
      </c>
    </row>
    <row r="6" spans="1:4" ht="21" customHeight="1">
      <c r="A6" s="5">
        <v>14</v>
      </c>
      <c r="B6" s="35">
        <v>100</v>
      </c>
      <c r="C6" s="35">
        <v>4862</v>
      </c>
      <c r="D6" s="87">
        <v>20.5</v>
      </c>
    </row>
    <row r="7" spans="1:4" ht="21" customHeight="1">
      <c r="A7" s="5">
        <v>15</v>
      </c>
      <c r="B7" s="122">
        <v>97</v>
      </c>
      <c r="C7" s="122">
        <v>4583</v>
      </c>
      <c r="D7" s="135">
        <v>19.3</v>
      </c>
    </row>
    <row r="8" spans="1:4" s="9" customFormat="1" ht="21" customHeight="1">
      <c r="A8" s="8">
        <v>16</v>
      </c>
      <c r="B8" s="218">
        <v>93</v>
      </c>
      <c r="C8" s="218">
        <v>4339</v>
      </c>
      <c r="D8" s="239">
        <v>17.9</v>
      </c>
    </row>
    <row r="9" s="2" customFormat="1" ht="21" customHeight="1">
      <c r="A9" s="2" t="s">
        <v>123</v>
      </c>
    </row>
  </sheetData>
  <mergeCells count="1">
    <mergeCell ref="A1:D1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I1"/>
    </sheetView>
  </sheetViews>
  <sheetFormatPr defaultColWidth="9.00390625" defaultRowHeight="13.5"/>
  <cols>
    <col min="1" max="1" width="20.75390625" style="1" customWidth="1"/>
    <col min="2" max="5" width="6.75390625" style="1" customWidth="1"/>
    <col min="6" max="8" width="12.875" style="1" customWidth="1"/>
    <col min="9" max="11" width="6.75390625" style="1" customWidth="1"/>
    <col min="12" max="12" width="7.75390625" style="1" customWidth="1"/>
    <col min="13" max="17" width="14.125" style="1" customWidth="1"/>
    <col min="18" max="16384" width="9.00390625" style="1" customWidth="1"/>
  </cols>
  <sheetData>
    <row r="1" spans="1:8" s="12" customFormat="1" ht="21" customHeight="1">
      <c r="A1" s="341" t="s">
        <v>63</v>
      </c>
      <c r="B1" s="341"/>
      <c r="C1" s="341"/>
      <c r="D1" s="341"/>
      <c r="E1" s="341"/>
      <c r="F1" s="341"/>
      <c r="G1" s="341"/>
      <c r="H1" s="341"/>
    </row>
    <row r="2" spans="1:8" s="2" customFormat="1" ht="21" customHeight="1">
      <c r="A2" s="2" t="s">
        <v>22</v>
      </c>
      <c r="H2" s="14" t="s">
        <v>23</v>
      </c>
    </row>
    <row r="3" spans="1:8" ht="21" customHeight="1">
      <c r="A3" s="3" t="s">
        <v>4</v>
      </c>
      <c r="B3" s="376" t="s">
        <v>5</v>
      </c>
      <c r="C3" s="377"/>
      <c r="D3" s="376" t="s">
        <v>101</v>
      </c>
      <c r="E3" s="378"/>
      <c r="F3" s="198" t="s">
        <v>201</v>
      </c>
      <c r="G3" s="168" t="s">
        <v>333</v>
      </c>
      <c r="H3" s="197" t="s">
        <v>204</v>
      </c>
    </row>
    <row r="4" spans="1:8" ht="21" customHeight="1">
      <c r="A4" s="380" t="s">
        <v>6</v>
      </c>
      <c r="B4" s="53">
        <v>5143</v>
      </c>
      <c r="C4" s="54">
        <v>643</v>
      </c>
      <c r="D4" s="53">
        <v>5180</v>
      </c>
      <c r="E4" s="54">
        <v>648</v>
      </c>
      <c r="F4" s="201">
        <v>648</v>
      </c>
      <c r="G4" s="261">
        <v>648</v>
      </c>
      <c r="H4" s="199">
        <v>649</v>
      </c>
    </row>
    <row r="5" spans="1:8" ht="21" customHeight="1">
      <c r="A5" s="380"/>
      <c r="B5" s="299" t="s">
        <v>7</v>
      </c>
      <c r="C5" s="301"/>
      <c r="D5" s="299" t="s">
        <v>102</v>
      </c>
      <c r="E5" s="379"/>
      <c r="F5" s="192" t="s">
        <v>202</v>
      </c>
      <c r="G5" s="256" t="s">
        <v>334</v>
      </c>
      <c r="H5" s="195" t="s">
        <v>209</v>
      </c>
    </row>
    <row r="6" spans="1:8" ht="21" customHeight="1">
      <c r="A6" s="380" t="s">
        <v>8</v>
      </c>
      <c r="B6" s="37">
        <v>6290</v>
      </c>
      <c r="C6" s="55">
        <v>787</v>
      </c>
      <c r="D6" s="37">
        <v>6334</v>
      </c>
      <c r="E6" s="55">
        <v>792</v>
      </c>
      <c r="F6" s="193">
        <v>794</v>
      </c>
      <c r="G6" s="262">
        <v>796</v>
      </c>
      <c r="H6" s="194">
        <v>797</v>
      </c>
    </row>
    <row r="7" spans="1:8" ht="21" customHeight="1">
      <c r="A7" s="380"/>
      <c r="B7" s="299" t="s">
        <v>9</v>
      </c>
      <c r="C7" s="301"/>
      <c r="D7" s="299" t="s">
        <v>103</v>
      </c>
      <c r="E7" s="379"/>
      <c r="F7" s="192" t="s">
        <v>203</v>
      </c>
      <c r="G7" s="256" t="s">
        <v>335</v>
      </c>
      <c r="H7" s="195" t="s">
        <v>210</v>
      </c>
    </row>
    <row r="8" spans="1:8" ht="21" customHeight="1">
      <c r="A8" s="380" t="s">
        <v>10</v>
      </c>
      <c r="B8" s="37">
        <v>5903</v>
      </c>
      <c r="C8" s="55">
        <v>738</v>
      </c>
      <c r="D8" s="37">
        <v>5944</v>
      </c>
      <c r="E8" s="55">
        <v>743</v>
      </c>
      <c r="F8" s="193">
        <v>744</v>
      </c>
      <c r="G8" s="262">
        <v>745</v>
      </c>
      <c r="H8" s="194">
        <v>746</v>
      </c>
    </row>
    <row r="9" spans="1:8" ht="21" customHeight="1">
      <c r="A9" s="380"/>
      <c r="B9" s="299" t="s">
        <v>9</v>
      </c>
      <c r="C9" s="301"/>
      <c r="D9" s="299" t="s">
        <v>104</v>
      </c>
      <c r="E9" s="379"/>
      <c r="F9" s="192" t="s">
        <v>203</v>
      </c>
      <c r="G9" s="256" t="s">
        <v>335</v>
      </c>
      <c r="H9" s="195" t="s">
        <v>210</v>
      </c>
    </row>
    <row r="10" spans="1:8" ht="21" customHeight="1">
      <c r="A10" s="380" t="s">
        <v>11</v>
      </c>
      <c r="B10" s="37">
        <v>5899</v>
      </c>
      <c r="C10" s="55">
        <v>738</v>
      </c>
      <c r="D10" s="37">
        <v>5939</v>
      </c>
      <c r="E10" s="55">
        <v>743</v>
      </c>
      <c r="F10" s="193">
        <v>744</v>
      </c>
      <c r="G10" s="262">
        <v>745</v>
      </c>
      <c r="H10" s="194">
        <v>747</v>
      </c>
    </row>
    <row r="11" spans="1:8" ht="21" customHeight="1">
      <c r="A11" s="380"/>
      <c r="B11" s="299" t="s">
        <v>9</v>
      </c>
      <c r="C11" s="301"/>
      <c r="D11" s="299" t="s">
        <v>103</v>
      </c>
      <c r="E11" s="379"/>
      <c r="F11" s="192" t="s">
        <v>203</v>
      </c>
      <c r="G11" s="256" t="s">
        <v>335</v>
      </c>
      <c r="H11" s="195" t="s">
        <v>211</v>
      </c>
    </row>
    <row r="12" spans="1:8" ht="21" customHeight="1">
      <c r="A12" s="380" t="s">
        <v>24</v>
      </c>
      <c r="B12" s="37">
        <v>5901</v>
      </c>
      <c r="C12" s="55">
        <v>738</v>
      </c>
      <c r="D12" s="37">
        <v>5942</v>
      </c>
      <c r="E12" s="55">
        <v>743</v>
      </c>
      <c r="F12" s="193">
        <v>744</v>
      </c>
      <c r="G12" s="262">
        <v>745</v>
      </c>
      <c r="H12" s="194">
        <v>747</v>
      </c>
    </row>
    <row r="13" spans="1:8" ht="21" customHeight="1">
      <c r="A13" s="380"/>
      <c r="B13" s="299" t="s">
        <v>9</v>
      </c>
      <c r="C13" s="301"/>
      <c r="D13" s="299" t="s">
        <v>103</v>
      </c>
      <c r="E13" s="379"/>
      <c r="F13" s="192" t="s">
        <v>203</v>
      </c>
      <c r="G13" s="256" t="s">
        <v>335</v>
      </c>
      <c r="H13" s="195" t="s">
        <v>210</v>
      </c>
    </row>
    <row r="14" spans="1:8" ht="21" customHeight="1">
      <c r="A14" s="380" t="s">
        <v>12</v>
      </c>
      <c r="B14" s="37">
        <v>5898</v>
      </c>
      <c r="C14" s="55">
        <v>738</v>
      </c>
      <c r="D14" s="37">
        <v>5939</v>
      </c>
      <c r="E14" s="55">
        <v>743</v>
      </c>
      <c r="F14" s="193">
        <v>744</v>
      </c>
      <c r="G14" s="262">
        <v>745</v>
      </c>
      <c r="H14" s="194">
        <v>746</v>
      </c>
    </row>
    <row r="15" spans="1:8" ht="21" customHeight="1">
      <c r="A15" s="380"/>
      <c r="B15" s="299" t="s">
        <v>9</v>
      </c>
      <c r="C15" s="301"/>
      <c r="D15" s="299" t="s">
        <v>103</v>
      </c>
      <c r="E15" s="379"/>
      <c r="F15" s="192" t="s">
        <v>203</v>
      </c>
      <c r="G15" s="256" t="s">
        <v>335</v>
      </c>
      <c r="H15" s="195" t="s">
        <v>210</v>
      </c>
    </row>
    <row r="16" spans="1:8" ht="21" customHeight="1">
      <c r="A16" s="380" t="s">
        <v>13</v>
      </c>
      <c r="B16" s="37">
        <v>5745</v>
      </c>
      <c r="C16" s="55">
        <v>719</v>
      </c>
      <c r="D16" s="37">
        <v>5785</v>
      </c>
      <c r="E16" s="55">
        <v>724</v>
      </c>
      <c r="F16" s="193">
        <v>725</v>
      </c>
      <c r="G16" s="262">
        <v>726</v>
      </c>
      <c r="H16" s="194">
        <v>727</v>
      </c>
    </row>
    <row r="17" spans="1:11" ht="21" customHeight="1">
      <c r="A17" s="383"/>
      <c r="B17" s="381" t="s">
        <v>200</v>
      </c>
      <c r="C17" s="382"/>
      <c r="D17" s="381" t="s">
        <v>103</v>
      </c>
      <c r="E17" s="382"/>
      <c r="F17" s="196" t="s">
        <v>203</v>
      </c>
      <c r="G17" s="263" t="s">
        <v>335</v>
      </c>
      <c r="H17" s="200" t="s">
        <v>210</v>
      </c>
      <c r="J17" s="2"/>
      <c r="K17" s="2"/>
    </row>
    <row r="18" spans="1:11" s="2" customFormat="1" ht="21" customHeight="1">
      <c r="A18" s="2" t="s">
        <v>99</v>
      </c>
      <c r="J18" s="88"/>
      <c r="K18" s="88"/>
    </row>
    <row r="19" spans="1:14" s="2" customFormat="1" ht="21" customHeight="1">
      <c r="A19" s="2" t="s">
        <v>100</v>
      </c>
      <c r="M19" s="1"/>
      <c r="N19" s="1"/>
    </row>
    <row r="20" ht="12">
      <c r="A20" s="2" t="s">
        <v>116</v>
      </c>
    </row>
  </sheetData>
  <mergeCells count="24">
    <mergeCell ref="B17:C17"/>
    <mergeCell ref="D17:E17"/>
    <mergeCell ref="A14:A15"/>
    <mergeCell ref="B15:C15"/>
    <mergeCell ref="A16:A17"/>
    <mergeCell ref="D13:E13"/>
    <mergeCell ref="D7:E7"/>
    <mergeCell ref="D15:E15"/>
    <mergeCell ref="A1:H1"/>
    <mergeCell ref="A8:A9"/>
    <mergeCell ref="A10:A11"/>
    <mergeCell ref="A4:A5"/>
    <mergeCell ref="A12:A13"/>
    <mergeCell ref="A6:A7"/>
    <mergeCell ref="B13:C13"/>
    <mergeCell ref="B9:C9"/>
    <mergeCell ref="B11:C11"/>
    <mergeCell ref="B7:C7"/>
    <mergeCell ref="D9:E9"/>
    <mergeCell ref="D11:E11"/>
    <mergeCell ref="B3:C3"/>
    <mergeCell ref="B5:C5"/>
    <mergeCell ref="D3:E3"/>
    <mergeCell ref="D5:E5"/>
  </mergeCells>
  <printOptions/>
  <pageMargins left="0.75" right="0.75" top="0.78" bottom="1" header="0.54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1" sqref="A1:O1"/>
    </sheetView>
  </sheetViews>
  <sheetFormatPr defaultColWidth="9.00390625" defaultRowHeight="13.5"/>
  <cols>
    <col min="1" max="1" width="8.125" style="0" bestFit="1" customWidth="1"/>
    <col min="2" max="2" width="4.875" style="0" bestFit="1" customWidth="1"/>
    <col min="3" max="5" width="5.50390625" style="0" customWidth="1"/>
    <col min="6" max="10" width="5.75390625" style="0" customWidth="1"/>
    <col min="11" max="11" width="6.125" style="0" customWidth="1"/>
    <col min="12" max="12" width="5.75390625" style="0" customWidth="1"/>
    <col min="13" max="13" width="5.875" style="0" customWidth="1"/>
    <col min="14" max="14" width="5.75390625" style="0" customWidth="1"/>
    <col min="15" max="15" width="5.875" style="0" customWidth="1"/>
  </cols>
  <sheetData>
    <row r="1" spans="1:15" s="110" customFormat="1" ht="21" customHeight="1">
      <c r="A1" s="385" t="s">
        <v>115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s="97" customFormat="1" ht="21" customHeight="1">
      <c r="A2" s="111"/>
      <c r="O2" s="14" t="s">
        <v>136</v>
      </c>
    </row>
    <row r="3" spans="1:15" s="170" customFormat="1" ht="24" customHeight="1">
      <c r="A3" s="391" t="s">
        <v>171</v>
      </c>
      <c r="B3" s="390" t="s">
        <v>172</v>
      </c>
      <c r="C3" s="390"/>
      <c r="D3" s="390"/>
      <c r="E3" s="390"/>
      <c r="F3" s="390" t="s">
        <v>173</v>
      </c>
      <c r="G3" s="390"/>
      <c r="H3" s="384" t="s">
        <v>183</v>
      </c>
      <c r="I3" s="384"/>
      <c r="J3" s="384" t="s">
        <v>174</v>
      </c>
      <c r="K3" s="384"/>
      <c r="L3" s="384" t="s">
        <v>175</v>
      </c>
      <c r="M3" s="384"/>
      <c r="N3" s="386" t="s">
        <v>176</v>
      </c>
      <c r="O3" s="386"/>
    </row>
    <row r="4" spans="1:15" s="170" customFormat="1" ht="24" customHeight="1">
      <c r="A4" s="392"/>
      <c r="B4" s="388" t="s">
        <v>182</v>
      </c>
      <c r="C4" s="390" t="s">
        <v>177</v>
      </c>
      <c r="D4" s="390"/>
      <c r="E4" s="390"/>
      <c r="F4" s="390"/>
      <c r="G4" s="390"/>
      <c r="H4" s="384"/>
      <c r="I4" s="384"/>
      <c r="J4" s="384"/>
      <c r="K4" s="384"/>
      <c r="L4" s="384"/>
      <c r="M4" s="384"/>
      <c r="N4" s="387"/>
      <c r="O4" s="387"/>
    </row>
    <row r="5" spans="1:15" s="170" customFormat="1" ht="50.25" customHeight="1">
      <c r="A5" s="393"/>
      <c r="B5" s="389"/>
      <c r="C5" s="168" t="s">
        <v>160</v>
      </c>
      <c r="D5" s="168" t="s">
        <v>178</v>
      </c>
      <c r="E5" s="168" t="s">
        <v>179</v>
      </c>
      <c r="F5" s="190" t="s">
        <v>180</v>
      </c>
      <c r="G5" s="190" t="s">
        <v>181</v>
      </c>
      <c r="H5" s="190" t="s">
        <v>180</v>
      </c>
      <c r="I5" s="190" t="s">
        <v>181</v>
      </c>
      <c r="J5" s="190" t="s">
        <v>180</v>
      </c>
      <c r="K5" s="190" t="s">
        <v>181</v>
      </c>
      <c r="L5" s="190" t="s">
        <v>180</v>
      </c>
      <c r="M5" s="190" t="s">
        <v>181</v>
      </c>
      <c r="N5" s="190" t="s">
        <v>180</v>
      </c>
      <c r="O5" s="191" t="s">
        <v>181</v>
      </c>
    </row>
    <row r="6" spans="1:15" s="170" customFormat="1" ht="27" customHeight="1">
      <c r="A6" s="182" t="s">
        <v>205</v>
      </c>
      <c r="B6" s="183">
        <v>36</v>
      </c>
      <c r="C6" s="184">
        <v>5329</v>
      </c>
      <c r="D6" s="183">
        <v>3681</v>
      </c>
      <c r="E6" s="184">
        <v>1648</v>
      </c>
      <c r="F6" s="183">
        <v>30</v>
      </c>
      <c r="G6" s="184">
        <v>3752</v>
      </c>
      <c r="H6" s="183">
        <v>1</v>
      </c>
      <c r="I6" s="184">
        <v>145</v>
      </c>
      <c r="J6" s="183">
        <v>1</v>
      </c>
      <c r="K6" s="184">
        <v>23</v>
      </c>
      <c r="L6" s="183">
        <v>1</v>
      </c>
      <c r="M6" s="184">
        <v>40</v>
      </c>
      <c r="N6" s="183">
        <v>3</v>
      </c>
      <c r="O6" s="184">
        <v>1369</v>
      </c>
    </row>
    <row r="7" spans="1:15" s="170" customFormat="1" ht="27" customHeight="1">
      <c r="A7" s="181">
        <v>13</v>
      </c>
      <c r="B7" s="183">
        <v>38</v>
      </c>
      <c r="C7" s="184">
        <v>5600</v>
      </c>
      <c r="D7" s="183">
        <v>3878</v>
      </c>
      <c r="E7" s="184">
        <v>1722</v>
      </c>
      <c r="F7" s="183">
        <v>31</v>
      </c>
      <c r="G7" s="184">
        <v>3584</v>
      </c>
      <c r="H7" s="183">
        <v>1</v>
      </c>
      <c r="I7" s="184">
        <v>150</v>
      </c>
      <c r="J7" s="183">
        <v>1</v>
      </c>
      <c r="K7" s="184">
        <v>20</v>
      </c>
      <c r="L7" s="183">
        <v>1</v>
      </c>
      <c r="M7" s="184">
        <v>40</v>
      </c>
      <c r="N7" s="183">
        <v>4</v>
      </c>
      <c r="O7" s="184">
        <v>1806</v>
      </c>
    </row>
    <row r="8" spans="1:18" s="170" customFormat="1" ht="27" customHeight="1">
      <c r="A8" s="181">
        <v>14</v>
      </c>
      <c r="B8" s="183">
        <v>37</v>
      </c>
      <c r="C8" s="184">
        <v>5426</v>
      </c>
      <c r="D8" s="183">
        <v>3735</v>
      </c>
      <c r="E8" s="184">
        <v>1691</v>
      </c>
      <c r="F8" s="183">
        <v>30</v>
      </c>
      <c r="G8" s="184">
        <v>3444</v>
      </c>
      <c r="H8" s="183">
        <v>1</v>
      </c>
      <c r="I8" s="184">
        <v>150</v>
      </c>
      <c r="J8" s="183">
        <v>1</v>
      </c>
      <c r="K8" s="184">
        <v>22</v>
      </c>
      <c r="L8" s="183">
        <v>1</v>
      </c>
      <c r="M8" s="184">
        <v>39</v>
      </c>
      <c r="N8" s="183">
        <v>4</v>
      </c>
      <c r="O8" s="184">
        <v>1771</v>
      </c>
      <c r="R8" s="185"/>
    </row>
    <row r="9" spans="1:18" s="170" customFormat="1" ht="27" customHeight="1">
      <c r="A9" s="181">
        <v>15</v>
      </c>
      <c r="B9" s="186">
        <v>34</v>
      </c>
      <c r="C9" s="186">
        <v>5157</v>
      </c>
      <c r="D9" s="186">
        <v>3588</v>
      </c>
      <c r="E9" s="187">
        <v>1569</v>
      </c>
      <c r="F9" s="186">
        <v>28</v>
      </c>
      <c r="G9" s="187">
        <v>3258</v>
      </c>
      <c r="H9" s="186">
        <v>1</v>
      </c>
      <c r="I9" s="187">
        <v>135</v>
      </c>
      <c r="J9" s="186">
        <v>1</v>
      </c>
      <c r="K9" s="187">
        <v>21</v>
      </c>
      <c r="L9" s="131" t="s">
        <v>105</v>
      </c>
      <c r="M9" s="264" t="s">
        <v>105</v>
      </c>
      <c r="N9" s="186">
        <v>4</v>
      </c>
      <c r="O9" s="187">
        <v>1743</v>
      </c>
      <c r="R9" s="185"/>
    </row>
    <row r="10" spans="1:15" s="171" customFormat="1" ht="27" customHeight="1">
      <c r="A10" s="188">
        <v>16</v>
      </c>
      <c r="B10" s="203">
        <v>34</v>
      </c>
      <c r="C10" s="203">
        <v>5111</v>
      </c>
      <c r="D10" s="203">
        <v>3565</v>
      </c>
      <c r="E10" s="204">
        <v>1546</v>
      </c>
      <c r="F10" s="203">
        <v>28</v>
      </c>
      <c r="G10" s="204">
        <v>3233</v>
      </c>
      <c r="H10" s="203">
        <v>1</v>
      </c>
      <c r="I10" s="204">
        <v>135</v>
      </c>
      <c r="J10" s="203">
        <v>1</v>
      </c>
      <c r="K10" s="204">
        <v>21</v>
      </c>
      <c r="L10" s="205" t="s">
        <v>212</v>
      </c>
      <c r="M10" s="205" t="s">
        <v>212</v>
      </c>
      <c r="N10" s="203">
        <v>4</v>
      </c>
      <c r="O10" s="204">
        <v>1722</v>
      </c>
    </row>
    <row r="11" s="189" customFormat="1" ht="21" customHeight="1">
      <c r="A11" s="2" t="s">
        <v>135</v>
      </c>
    </row>
  </sheetData>
  <mergeCells count="10">
    <mergeCell ref="H3:I4"/>
    <mergeCell ref="J3:K4"/>
    <mergeCell ref="L3:M4"/>
    <mergeCell ref="A1:O1"/>
    <mergeCell ref="N3:O4"/>
    <mergeCell ref="B4:B5"/>
    <mergeCell ref="C4:E4"/>
    <mergeCell ref="A3:A5"/>
    <mergeCell ref="B3:E3"/>
    <mergeCell ref="F3:G4"/>
  </mergeCells>
  <printOptions/>
  <pageMargins left="0.75" right="0.78" top="0.79" bottom="1" header="0.512" footer="0.512"/>
  <pageSetup horizontalDpi="300" verticalDpi="300" orientation="portrait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:I1"/>
    </sheetView>
  </sheetViews>
  <sheetFormatPr defaultColWidth="9.00390625" defaultRowHeight="13.5"/>
  <cols>
    <col min="1" max="1" width="9.875" style="1" bestFit="1" customWidth="1"/>
    <col min="2" max="2" width="7.125" style="1" bestFit="1" customWidth="1"/>
    <col min="3" max="3" width="9.75390625" style="1" bestFit="1" customWidth="1"/>
    <col min="4" max="4" width="7.125" style="1" bestFit="1" customWidth="1"/>
    <col min="5" max="5" width="9.375" style="1" bestFit="1" customWidth="1"/>
    <col min="6" max="6" width="6.25390625" style="1" customWidth="1"/>
    <col min="7" max="7" width="8.875" style="1" customWidth="1"/>
    <col min="8" max="8" width="5.50390625" style="1" customWidth="1"/>
    <col min="9" max="9" width="8.875" style="1" customWidth="1"/>
    <col min="10" max="10" width="6.25390625" style="1" customWidth="1"/>
    <col min="11" max="11" width="8.875" style="1" customWidth="1"/>
    <col min="12" max="12" width="7.375" style="1" customWidth="1"/>
    <col min="13" max="13" width="8.00390625" style="1" bestFit="1" customWidth="1"/>
    <col min="14" max="14" width="5.00390625" style="1" customWidth="1"/>
    <col min="15" max="15" width="7.875" style="1" customWidth="1"/>
    <col min="16" max="16" width="4.75390625" style="1" customWidth="1"/>
    <col min="17" max="17" width="7.50390625" style="1" customWidth="1"/>
    <col min="18" max="18" width="4.625" style="1" customWidth="1"/>
    <col min="19" max="19" width="6.125" style="1" customWidth="1"/>
    <col min="20" max="20" width="5.00390625" style="1" customWidth="1"/>
    <col min="21" max="21" width="7.50390625" style="1" customWidth="1"/>
    <col min="22" max="22" width="5.00390625" style="1" customWidth="1"/>
    <col min="23" max="23" width="7.50390625" style="1" customWidth="1"/>
    <col min="24" max="24" width="4.625" style="1" customWidth="1"/>
    <col min="25" max="25" width="6.125" style="1" customWidth="1"/>
    <col min="26" max="16384" width="9.00390625" style="1" customWidth="1"/>
  </cols>
  <sheetData>
    <row r="1" spans="2:25" ht="21" customHeight="1">
      <c r="B1" s="114"/>
      <c r="C1" s="114"/>
      <c r="D1" s="115"/>
      <c r="E1" s="115"/>
      <c r="F1" s="115"/>
      <c r="G1" s="115"/>
      <c r="H1" s="115"/>
      <c r="J1" s="12"/>
      <c r="K1" s="114" t="s">
        <v>117</v>
      </c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2" customFormat="1" ht="21" customHeight="1">
      <c r="A2" s="2" t="s">
        <v>313</v>
      </c>
      <c r="D2" s="61"/>
      <c r="F2" s="61"/>
      <c r="H2" s="61"/>
      <c r="J2" s="61"/>
      <c r="L2" s="61"/>
      <c r="Y2" s="14" t="s">
        <v>314</v>
      </c>
    </row>
    <row r="3" spans="1:25" ht="17.25" customHeight="1">
      <c r="A3" s="339" t="s">
        <v>142</v>
      </c>
      <c r="B3" s="337" t="s">
        <v>1</v>
      </c>
      <c r="C3" s="338"/>
      <c r="D3" s="334" t="s">
        <v>37</v>
      </c>
      <c r="E3" s="334"/>
      <c r="F3" s="334" t="s">
        <v>38</v>
      </c>
      <c r="G3" s="334"/>
      <c r="H3" s="334" t="s">
        <v>39</v>
      </c>
      <c r="I3" s="334"/>
      <c r="J3" s="334" t="s">
        <v>40</v>
      </c>
      <c r="K3" s="335"/>
      <c r="L3" s="336" t="s">
        <v>41</v>
      </c>
      <c r="M3" s="334"/>
      <c r="N3" s="336" t="s">
        <v>42</v>
      </c>
      <c r="O3" s="334"/>
      <c r="P3" s="334" t="s">
        <v>43</v>
      </c>
      <c r="Q3" s="334"/>
      <c r="R3" s="334" t="s">
        <v>44</v>
      </c>
      <c r="S3" s="334"/>
      <c r="T3" s="334" t="s">
        <v>45</v>
      </c>
      <c r="U3" s="334"/>
      <c r="V3" s="334" t="s">
        <v>46</v>
      </c>
      <c r="W3" s="334"/>
      <c r="X3" s="334" t="s">
        <v>47</v>
      </c>
      <c r="Y3" s="335"/>
    </row>
    <row r="4" spans="1:25" ht="17.25" customHeight="1">
      <c r="A4" s="340"/>
      <c r="B4" s="3" t="s">
        <v>48</v>
      </c>
      <c r="C4" s="36" t="s">
        <v>49</v>
      </c>
      <c r="D4" s="4" t="s">
        <v>48</v>
      </c>
      <c r="E4" s="36" t="s">
        <v>49</v>
      </c>
      <c r="F4" s="4" t="s">
        <v>48</v>
      </c>
      <c r="G4" s="36" t="s">
        <v>49</v>
      </c>
      <c r="H4" s="4" t="s">
        <v>48</v>
      </c>
      <c r="I4" s="36" t="s">
        <v>49</v>
      </c>
      <c r="J4" s="4" t="s">
        <v>48</v>
      </c>
      <c r="K4" s="27" t="s">
        <v>49</v>
      </c>
      <c r="L4" s="3" t="s">
        <v>48</v>
      </c>
      <c r="M4" s="36" t="s">
        <v>49</v>
      </c>
      <c r="N4" s="3" t="s">
        <v>48</v>
      </c>
      <c r="O4" s="36" t="s">
        <v>49</v>
      </c>
      <c r="P4" s="4" t="s">
        <v>48</v>
      </c>
      <c r="Q4" s="36" t="s">
        <v>49</v>
      </c>
      <c r="R4" s="4" t="s">
        <v>48</v>
      </c>
      <c r="S4" s="36" t="s">
        <v>49</v>
      </c>
      <c r="T4" s="4" t="s">
        <v>48</v>
      </c>
      <c r="U4" s="36" t="s">
        <v>49</v>
      </c>
      <c r="V4" s="4" t="s">
        <v>48</v>
      </c>
      <c r="W4" s="36" t="s">
        <v>49</v>
      </c>
      <c r="X4" s="4" t="s">
        <v>48</v>
      </c>
      <c r="Y4" s="27" t="s">
        <v>49</v>
      </c>
    </row>
    <row r="5" spans="1:25" s="116" customFormat="1" ht="17.25" customHeight="1">
      <c r="A5" s="169" t="s">
        <v>124</v>
      </c>
      <c r="B5" s="149">
        <v>15918</v>
      </c>
      <c r="C5" s="150">
        <v>9002577</v>
      </c>
      <c r="D5" s="150">
        <v>10206</v>
      </c>
      <c r="E5" s="150">
        <v>6681294</v>
      </c>
      <c r="F5" s="150">
        <v>172</v>
      </c>
      <c r="G5" s="150">
        <v>153501</v>
      </c>
      <c r="H5" s="150">
        <v>46</v>
      </c>
      <c r="I5" s="150">
        <v>34825</v>
      </c>
      <c r="J5" s="150">
        <v>3995</v>
      </c>
      <c r="K5" s="151">
        <v>1735615</v>
      </c>
      <c r="L5" s="149">
        <v>1274</v>
      </c>
      <c r="M5" s="150">
        <v>242905</v>
      </c>
      <c r="N5" s="149">
        <v>127</v>
      </c>
      <c r="O5" s="150">
        <v>117246</v>
      </c>
      <c r="P5" s="150">
        <v>4</v>
      </c>
      <c r="Q5" s="150">
        <v>3911</v>
      </c>
      <c r="R5" s="152" t="s">
        <v>21</v>
      </c>
      <c r="S5" s="152" t="s">
        <v>21</v>
      </c>
      <c r="T5" s="150">
        <v>55</v>
      </c>
      <c r="U5" s="150">
        <v>27250</v>
      </c>
      <c r="V5" s="150">
        <v>39</v>
      </c>
      <c r="W5" s="150">
        <v>6030</v>
      </c>
      <c r="X5" s="152" t="s">
        <v>21</v>
      </c>
      <c r="Y5" s="153" t="s">
        <v>21</v>
      </c>
    </row>
    <row r="6" spans="1:25" s="116" customFormat="1" ht="17.25" customHeight="1">
      <c r="A6" s="5">
        <v>14</v>
      </c>
      <c r="B6" s="154">
        <v>16498</v>
      </c>
      <c r="C6" s="129">
        <v>9462781</v>
      </c>
      <c r="D6" s="129">
        <v>11066</v>
      </c>
      <c r="E6" s="129">
        <v>7249787</v>
      </c>
      <c r="F6" s="129">
        <v>178</v>
      </c>
      <c r="G6" s="129">
        <v>158406</v>
      </c>
      <c r="H6" s="129">
        <v>49</v>
      </c>
      <c r="I6" s="129">
        <v>36786</v>
      </c>
      <c r="J6" s="129">
        <v>3774</v>
      </c>
      <c r="K6" s="137">
        <v>1641667</v>
      </c>
      <c r="L6" s="154">
        <v>1225</v>
      </c>
      <c r="M6" s="129">
        <v>233935</v>
      </c>
      <c r="N6" s="154">
        <v>117</v>
      </c>
      <c r="O6" s="129">
        <v>108199</v>
      </c>
      <c r="P6" s="129">
        <v>1</v>
      </c>
      <c r="Q6" s="129">
        <v>1036</v>
      </c>
      <c r="R6" s="129" t="s">
        <v>21</v>
      </c>
      <c r="S6" s="129" t="s">
        <v>21</v>
      </c>
      <c r="T6" s="129">
        <v>56</v>
      </c>
      <c r="U6" s="129">
        <v>27700</v>
      </c>
      <c r="V6" s="129">
        <v>32</v>
      </c>
      <c r="W6" s="129">
        <v>5265</v>
      </c>
      <c r="X6" s="129" t="s">
        <v>21</v>
      </c>
      <c r="Y6" s="137" t="s">
        <v>21</v>
      </c>
    </row>
    <row r="7" spans="1:25" s="116" customFormat="1" ht="17.25" customHeight="1">
      <c r="A7" s="5">
        <v>15</v>
      </c>
      <c r="B7" s="154">
        <v>17034</v>
      </c>
      <c r="C7" s="129">
        <v>9824322</v>
      </c>
      <c r="D7" s="129">
        <v>11850</v>
      </c>
      <c r="E7" s="129">
        <v>7727064</v>
      </c>
      <c r="F7" s="129">
        <v>185</v>
      </c>
      <c r="G7" s="129">
        <v>163241</v>
      </c>
      <c r="H7" s="129">
        <v>39</v>
      </c>
      <c r="I7" s="129">
        <v>29349</v>
      </c>
      <c r="J7" s="129">
        <v>3579</v>
      </c>
      <c r="K7" s="137">
        <v>1544503</v>
      </c>
      <c r="L7" s="154">
        <v>1179</v>
      </c>
      <c r="M7" s="129">
        <v>223757</v>
      </c>
      <c r="N7" s="154">
        <v>115</v>
      </c>
      <c r="O7" s="129">
        <v>105008</v>
      </c>
      <c r="P7" s="129" t="s">
        <v>105</v>
      </c>
      <c r="Q7" s="129" t="s">
        <v>105</v>
      </c>
      <c r="R7" s="129" t="s">
        <v>21</v>
      </c>
      <c r="S7" s="129" t="s">
        <v>21</v>
      </c>
      <c r="T7" s="129">
        <v>56</v>
      </c>
      <c r="U7" s="129">
        <v>27171</v>
      </c>
      <c r="V7" s="129">
        <v>31</v>
      </c>
      <c r="W7" s="129">
        <v>4229</v>
      </c>
      <c r="X7" s="129" t="s">
        <v>21</v>
      </c>
      <c r="Y7" s="137" t="s">
        <v>21</v>
      </c>
    </row>
    <row r="8" spans="1:25" s="118" customFormat="1" ht="17.25" customHeight="1">
      <c r="A8" s="8">
        <v>16</v>
      </c>
      <c r="B8" s="252">
        <v>17620</v>
      </c>
      <c r="C8" s="221">
        <v>10262119</v>
      </c>
      <c r="D8" s="221">
        <v>12651</v>
      </c>
      <c r="E8" s="221">
        <v>8244588</v>
      </c>
      <c r="F8" s="221">
        <v>200</v>
      </c>
      <c r="G8" s="221">
        <v>176275</v>
      </c>
      <c r="H8" s="221">
        <v>45</v>
      </c>
      <c r="I8" s="221">
        <v>34710</v>
      </c>
      <c r="J8" s="221">
        <v>3402</v>
      </c>
      <c r="K8" s="242">
        <v>1464264</v>
      </c>
      <c r="L8" s="252">
        <v>1126</v>
      </c>
      <c r="M8" s="221">
        <v>214998</v>
      </c>
      <c r="N8" s="252">
        <v>106</v>
      </c>
      <c r="O8" s="221">
        <v>96530</v>
      </c>
      <c r="P8" s="221" t="s">
        <v>105</v>
      </c>
      <c r="Q8" s="221" t="s">
        <v>105</v>
      </c>
      <c r="R8" s="221" t="s">
        <v>21</v>
      </c>
      <c r="S8" s="221" t="s">
        <v>21</v>
      </c>
      <c r="T8" s="221">
        <v>53</v>
      </c>
      <c r="U8" s="221">
        <v>25637</v>
      </c>
      <c r="V8" s="221">
        <v>37</v>
      </c>
      <c r="W8" s="221">
        <v>5117</v>
      </c>
      <c r="X8" s="221" t="s">
        <v>21</v>
      </c>
      <c r="Y8" s="242" t="s">
        <v>21</v>
      </c>
    </row>
    <row r="9" spans="1:3" s="2" customFormat="1" ht="17.25" customHeight="1">
      <c r="A9" s="156" t="s">
        <v>315</v>
      </c>
      <c r="B9" s="156"/>
      <c r="C9" s="156"/>
    </row>
  </sheetData>
  <mergeCells count="13">
    <mergeCell ref="B3:C3"/>
    <mergeCell ref="A3:A4"/>
    <mergeCell ref="D3:E3"/>
    <mergeCell ref="F3:G3"/>
    <mergeCell ref="H3:I3"/>
    <mergeCell ref="J3:K3"/>
    <mergeCell ref="L3:M3"/>
    <mergeCell ref="T3:U3"/>
    <mergeCell ref="V3:W3"/>
    <mergeCell ref="X3:Y3"/>
    <mergeCell ref="N3:O3"/>
    <mergeCell ref="P3:Q3"/>
    <mergeCell ref="R3:S3"/>
  </mergeCells>
  <printOptions/>
  <pageMargins left="0.79" right="0.71" top="0.77" bottom="1" header="0.512" footer="0.512"/>
  <pageSetup horizontalDpi="300" verticalDpi="300" orientation="portrait" paperSize="9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5"/>
  <sheetViews>
    <sheetView workbookViewId="0" topLeftCell="A1">
      <selection activeCell="A1" sqref="A1:O1"/>
    </sheetView>
  </sheetViews>
  <sheetFormatPr defaultColWidth="9.00390625" defaultRowHeight="13.5"/>
  <cols>
    <col min="1" max="1" width="10.00390625" style="274" customWidth="1"/>
    <col min="2" max="3" width="6.375" style="274" bestFit="1" customWidth="1"/>
    <col min="4" max="15" width="5.50390625" style="274" customWidth="1"/>
    <col min="16" max="18" width="5.25390625" style="274" customWidth="1"/>
    <col min="19" max="20" width="6.375" style="274" bestFit="1" customWidth="1"/>
    <col min="21" max="29" width="5.25390625" style="274" customWidth="1"/>
    <col min="30" max="30" width="12.25390625" style="274" bestFit="1" customWidth="1"/>
    <col min="31" max="16384" width="9.00390625" style="274" customWidth="1"/>
  </cols>
  <sheetData>
    <row r="1" spans="1:16" s="269" customFormat="1" ht="30.75" customHeight="1">
      <c r="A1" s="395" t="s">
        <v>96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269" t="s">
        <v>64</v>
      </c>
    </row>
    <row r="2" spans="1:30" s="271" customFormat="1" ht="30.75" customHeight="1">
      <c r="A2" s="270" t="s">
        <v>65</v>
      </c>
      <c r="B2" s="270"/>
      <c r="AD2" s="272" t="s">
        <v>336</v>
      </c>
    </row>
    <row r="3" spans="1:30" ht="30.75" customHeight="1">
      <c r="A3" s="401" t="s">
        <v>14</v>
      </c>
      <c r="B3" s="407" t="s">
        <v>66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 t="s">
        <v>67</v>
      </c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</row>
    <row r="4" spans="1:30" ht="30.75" customHeight="1">
      <c r="A4" s="402"/>
      <c r="B4" s="405" t="s">
        <v>337</v>
      </c>
      <c r="C4" s="405" t="s">
        <v>338</v>
      </c>
      <c r="D4" s="399" t="s">
        <v>68</v>
      </c>
      <c r="E4" s="399"/>
      <c r="F4" s="399"/>
      <c r="G4" s="399" t="s">
        <v>344</v>
      </c>
      <c r="H4" s="399"/>
      <c r="I4" s="399"/>
      <c r="J4" s="399" t="s">
        <v>69</v>
      </c>
      <c r="K4" s="399"/>
      <c r="L4" s="399"/>
      <c r="M4" s="399" t="s">
        <v>343</v>
      </c>
      <c r="N4" s="399"/>
      <c r="O4" s="404"/>
      <c r="P4" s="396" t="s">
        <v>70</v>
      </c>
      <c r="Q4" s="397"/>
      <c r="R4" s="398"/>
      <c r="S4" s="409" t="s">
        <v>71</v>
      </c>
      <c r="T4" s="405" t="s">
        <v>345</v>
      </c>
      <c r="U4" s="399" t="s">
        <v>72</v>
      </c>
      <c r="V4" s="400"/>
      <c r="W4" s="400"/>
      <c r="X4" s="400" t="s">
        <v>73</v>
      </c>
      <c r="Y4" s="400"/>
      <c r="Z4" s="400"/>
      <c r="AA4" s="400" t="s">
        <v>74</v>
      </c>
      <c r="AB4" s="400"/>
      <c r="AC4" s="400"/>
      <c r="AD4" s="411" t="s">
        <v>75</v>
      </c>
    </row>
    <row r="5" spans="1:30" ht="30.75" customHeight="1">
      <c r="A5" s="403"/>
      <c r="B5" s="406"/>
      <c r="C5" s="406"/>
      <c r="D5" s="275" t="s">
        <v>1</v>
      </c>
      <c r="E5" s="275" t="s">
        <v>2</v>
      </c>
      <c r="F5" s="275" t="s">
        <v>3</v>
      </c>
      <c r="G5" s="275" t="s">
        <v>1</v>
      </c>
      <c r="H5" s="275" t="s">
        <v>2</v>
      </c>
      <c r="I5" s="275" t="s">
        <v>3</v>
      </c>
      <c r="J5" s="275" t="s">
        <v>1</v>
      </c>
      <c r="K5" s="275" t="s">
        <v>2</v>
      </c>
      <c r="L5" s="275" t="s">
        <v>3</v>
      </c>
      <c r="M5" s="275" t="s">
        <v>1</v>
      </c>
      <c r="N5" s="275" t="s">
        <v>2</v>
      </c>
      <c r="O5" s="273" t="s">
        <v>3</v>
      </c>
      <c r="P5" s="276" t="s">
        <v>1</v>
      </c>
      <c r="Q5" s="275" t="s">
        <v>2</v>
      </c>
      <c r="R5" s="275" t="s">
        <v>3</v>
      </c>
      <c r="S5" s="410"/>
      <c r="T5" s="406"/>
      <c r="U5" s="275" t="s">
        <v>1</v>
      </c>
      <c r="V5" s="275" t="s">
        <v>2</v>
      </c>
      <c r="W5" s="275" t="s">
        <v>3</v>
      </c>
      <c r="X5" s="275" t="s">
        <v>1</v>
      </c>
      <c r="Y5" s="275" t="s">
        <v>2</v>
      </c>
      <c r="Z5" s="275" t="s">
        <v>3</v>
      </c>
      <c r="AA5" s="275" t="s">
        <v>1</v>
      </c>
      <c r="AB5" s="275" t="s">
        <v>2</v>
      </c>
      <c r="AC5" s="275" t="s">
        <v>3</v>
      </c>
      <c r="AD5" s="412"/>
    </row>
    <row r="6" spans="1:30" ht="32.25" customHeight="1">
      <c r="A6" s="277" t="s">
        <v>196</v>
      </c>
      <c r="B6" s="207">
        <v>7819</v>
      </c>
      <c r="C6" s="207">
        <v>19075</v>
      </c>
      <c r="D6" s="207">
        <v>5508</v>
      </c>
      <c r="E6" s="207">
        <v>2826</v>
      </c>
      <c r="F6" s="207">
        <v>2682</v>
      </c>
      <c r="G6" s="207">
        <v>21763</v>
      </c>
      <c r="H6" s="207">
        <v>10904</v>
      </c>
      <c r="I6" s="207">
        <v>10859</v>
      </c>
      <c r="J6" s="207">
        <v>6127</v>
      </c>
      <c r="K6" s="207">
        <v>3380</v>
      </c>
      <c r="L6" s="207">
        <v>2747</v>
      </c>
      <c r="M6" s="207">
        <v>2166</v>
      </c>
      <c r="N6" s="207">
        <v>1127</v>
      </c>
      <c r="O6" s="210">
        <v>1039</v>
      </c>
      <c r="P6" s="278">
        <v>425</v>
      </c>
      <c r="Q6" s="207">
        <v>244</v>
      </c>
      <c r="R6" s="207">
        <v>181</v>
      </c>
      <c r="S6" s="207">
        <v>2156</v>
      </c>
      <c r="T6" s="268">
        <v>9.952671966181134</v>
      </c>
      <c r="U6" s="207">
        <v>1620</v>
      </c>
      <c r="V6" s="207">
        <v>752</v>
      </c>
      <c r="W6" s="207">
        <v>868</v>
      </c>
      <c r="X6" s="207">
        <v>1242</v>
      </c>
      <c r="Y6" s="207">
        <v>561</v>
      </c>
      <c r="Z6" s="207">
        <v>681</v>
      </c>
      <c r="AA6" s="207">
        <v>8309</v>
      </c>
      <c r="AB6" s="207">
        <v>3894</v>
      </c>
      <c r="AC6" s="207">
        <v>4415</v>
      </c>
      <c r="AD6" s="210">
        <v>1171764</v>
      </c>
    </row>
    <row r="7" spans="1:30" ht="32.25" customHeight="1">
      <c r="A7" s="279">
        <v>13</v>
      </c>
      <c r="B7" s="207">
        <v>6725</v>
      </c>
      <c r="C7" s="207">
        <v>16086</v>
      </c>
      <c r="D7" s="207">
        <v>6128</v>
      </c>
      <c r="E7" s="207">
        <v>3175</v>
      </c>
      <c r="F7" s="207">
        <v>2953</v>
      </c>
      <c r="G7" s="207">
        <v>23667</v>
      </c>
      <c r="H7" s="207">
        <v>12168</v>
      </c>
      <c r="I7" s="207">
        <v>11499</v>
      </c>
      <c r="J7" s="207">
        <v>7280</v>
      </c>
      <c r="K7" s="207">
        <v>4167</v>
      </c>
      <c r="L7" s="207">
        <v>3113</v>
      </c>
      <c r="M7" s="207">
        <v>2125</v>
      </c>
      <c r="N7" s="207">
        <v>1055</v>
      </c>
      <c r="O7" s="210">
        <v>1070</v>
      </c>
      <c r="P7" s="278">
        <v>432</v>
      </c>
      <c r="Q7" s="207">
        <v>239</v>
      </c>
      <c r="R7" s="207">
        <v>193</v>
      </c>
      <c r="S7" s="207">
        <v>2157</v>
      </c>
      <c r="T7" s="268">
        <v>9</v>
      </c>
      <c r="U7" s="207">
        <v>1982</v>
      </c>
      <c r="V7" s="207">
        <v>1032</v>
      </c>
      <c r="W7" s="207">
        <v>950</v>
      </c>
      <c r="X7" s="207">
        <v>1623</v>
      </c>
      <c r="Y7" s="207">
        <v>796</v>
      </c>
      <c r="Z7" s="207">
        <v>827</v>
      </c>
      <c r="AA7" s="207">
        <v>8896</v>
      </c>
      <c r="AB7" s="207">
        <v>4383</v>
      </c>
      <c r="AC7" s="207">
        <v>4513</v>
      </c>
      <c r="AD7" s="210">
        <v>1252732</v>
      </c>
    </row>
    <row r="8" spans="1:30" ht="32.25" customHeight="1">
      <c r="A8" s="280">
        <v>14</v>
      </c>
      <c r="B8" s="207">
        <v>7080</v>
      </c>
      <c r="C8" s="207">
        <v>16783</v>
      </c>
      <c r="D8" s="207">
        <v>6014</v>
      </c>
      <c r="E8" s="207">
        <v>3089</v>
      </c>
      <c r="F8" s="207">
        <v>2925</v>
      </c>
      <c r="G8" s="207">
        <v>24341</v>
      </c>
      <c r="H8" s="207">
        <v>12923</v>
      </c>
      <c r="I8" s="207">
        <v>11418</v>
      </c>
      <c r="J8" s="207">
        <v>7138</v>
      </c>
      <c r="K8" s="207">
        <v>4027</v>
      </c>
      <c r="L8" s="207">
        <v>3111</v>
      </c>
      <c r="M8" s="207">
        <v>2034</v>
      </c>
      <c r="N8" s="207">
        <v>1066</v>
      </c>
      <c r="O8" s="210">
        <v>968</v>
      </c>
      <c r="P8" s="278">
        <v>379</v>
      </c>
      <c r="Q8" s="207">
        <v>228</v>
      </c>
      <c r="R8" s="207">
        <v>151</v>
      </c>
      <c r="S8" s="207">
        <v>2082</v>
      </c>
      <c r="T8" s="268">
        <v>8.4</v>
      </c>
      <c r="U8" s="207">
        <v>1980</v>
      </c>
      <c r="V8" s="207">
        <v>973</v>
      </c>
      <c r="W8" s="207">
        <v>1007</v>
      </c>
      <c r="X8" s="207">
        <v>1651</v>
      </c>
      <c r="Y8" s="207">
        <v>813</v>
      </c>
      <c r="Z8" s="207">
        <v>838</v>
      </c>
      <c r="AA8" s="207">
        <v>9803</v>
      </c>
      <c r="AB8" s="207">
        <v>5283</v>
      </c>
      <c r="AC8" s="207">
        <v>4520</v>
      </c>
      <c r="AD8" s="210">
        <v>1452722</v>
      </c>
    </row>
    <row r="9" spans="1:30" ht="32.25" customHeight="1">
      <c r="A9" s="281" t="s">
        <v>206</v>
      </c>
      <c r="B9" s="207">
        <v>7414</v>
      </c>
      <c r="C9" s="207">
        <v>18648</v>
      </c>
      <c r="D9" s="207">
        <v>5722</v>
      </c>
      <c r="E9" s="207">
        <v>2817</v>
      </c>
      <c r="F9" s="207">
        <v>2905</v>
      </c>
      <c r="G9" s="207">
        <v>21691</v>
      </c>
      <c r="H9" s="207">
        <v>10667</v>
      </c>
      <c r="I9" s="207">
        <v>11024</v>
      </c>
      <c r="J9" s="207">
        <v>7276</v>
      </c>
      <c r="K9" s="207">
        <v>3997</v>
      </c>
      <c r="L9" s="207">
        <v>3279</v>
      </c>
      <c r="M9" s="207">
        <v>2164</v>
      </c>
      <c r="N9" s="207">
        <v>1105</v>
      </c>
      <c r="O9" s="210">
        <v>1059</v>
      </c>
      <c r="P9" s="278">
        <v>400</v>
      </c>
      <c r="Q9" s="207">
        <v>221</v>
      </c>
      <c r="R9" s="207">
        <v>179</v>
      </c>
      <c r="S9" s="207">
        <v>2163</v>
      </c>
      <c r="T9" s="268">
        <v>37.7</v>
      </c>
      <c r="U9" s="207">
        <v>1582</v>
      </c>
      <c r="V9" s="207">
        <v>715</v>
      </c>
      <c r="W9" s="207">
        <v>867</v>
      </c>
      <c r="X9" s="207">
        <v>1331</v>
      </c>
      <c r="Y9" s="207">
        <v>560</v>
      </c>
      <c r="Z9" s="207">
        <v>771</v>
      </c>
      <c r="AA9" s="207">
        <v>7637</v>
      </c>
      <c r="AB9" s="207">
        <v>3534</v>
      </c>
      <c r="AC9" s="207">
        <v>4103</v>
      </c>
      <c r="AD9" s="210">
        <v>1046535</v>
      </c>
    </row>
    <row r="10" spans="1:30" s="283" customFormat="1" ht="32.25" customHeight="1">
      <c r="A10" s="282" t="s">
        <v>339</v>
      </c>
      <c r="B10" s="206">
        <f>SUM(B11:B22)</f>
        <v>6286</v>
      </c>
      <c r="C10" s="206">
        <f>SUM(C11:C22)</f>
        <v>15964</v>
      </c>
      <c r="D10" s="206">
        <f>SUM(D11:D22)</f>
        <v>4935</v>
      </c>
      <c r="E10" s="206">
        <f aca="true" t="shared" si="0" ref="E10:S10">SUM(E11:E22)</f>
        <v>2385</v>
      </c>
      <c r="F10" s="206">
        <f t="shared" si="0"/>
        <v>2550</v>
      </c>
      <c r="G10" s="206">
        <f>SUM(G11:G22)</f>
        <v>19510</v>
      </c>
      <c r="H10" s="206">
        <f>SUM(H11:H22)</f>
        <v>9647</v>
      </c>
      <c r="I10" s="206">
        <f t="shared" si="0"/>
        <v>9863</v>
      </c>
      <c r="J10" s="206">
        <f t="shared" si="0"/>
        <v>6318</v>
      </c>
      <c r="K10" s="206">
        <f t="shared" si="0"/>
        <v>3310</v>
      </c>
      <c r="L10" s="206">
        <f t="shared" si="0"/>
        <v>3008</v>
      </c>
      <c r="M10" s="206">
        <f t="shared" si="0"/>
        <v>2098</v>
      </c>
      <c r="N10" s="206">
        <f t="shared" si="0"/>
        <v>1017</v>
      </c>
      <c r="O10" s="209">
        <f t="shared" si="0"/>
        <v>1081</v>
      </c>
      <c r="P10" s="257" t="s">
        <v>340</v>
      </c>
      <c r="Q10" s="257" t="s">
        <v>340</v>
      </c>
      <c r="R10" s="257" t="s">
        <v>340</v>
      </c>
      <c r="S10" s="206">
        <f t="shared" si="0"/>
        <v>2073</v>
      </c>
      <c r="T10" s="265">
        <v>42.5</v>
      </c>
      <c r="U10" s="206">
        <f aca="true" t="shared" si="1" ref="U10:AC10">SUM(U11:U22)</f>
        <v>1533</v>
      </c>
      <c r="V10" s="206">
        <f t="shared" si="1"/>
        <v>723</v>
      </c>
      <c r="W10" s="206">
        <f t="shared" si="1"/>
        <v>810</v>
      </c>
      <c r="X10" s="206">
        <f>SUM(X11:X22)</f>
        <v>1282</v>
      </c>
      <c r="Y10" s="206">
        <f>SUM(Y11:Y22)</f>
        <v>578</v>
      </c>
      <c r="Z10" s="206">
        <f t="shared" si="1"/>
        <v>704</v>
      </c>
      <c r="AA10" s="206">
        <f t="shared" si="1"/>
        <v>6315</v>
      </c>
      <c r="AB10" s="206">
        <f t="shared" si="1"/>
        <v>3040</v>
      </c>
      <c r="AC10" s="206">
        <f t="shared" si="1"/>
        <v>3275</v>
      </c>
      <c r="AD10" s="286">
        <v>805544</v>
      </c>
    </row>
    <row r="11" spans="1:30" ht="32.25" customHeight="1">
      <c r="A11" s="281" t="s">
        <v>207</v>
      </c>
      <c r="B11" s="207">
        <v>611</v>
      </c>
      <c r="C11" s="207">
        <v>1456</v>
      </c>
      <c r="D11" s="207">
        <f>SUM(E11:F11)</f>
        <v>729</v>
      </c>
      <c r="E11" s="207">
        <v>356</v>
      </c>
      <c r="F11" s="207">
        <v>373</v>
      </c>
      <c r="G11" s="207">
        <f>SUM(H11:I11)</f>
        <v>1970</v>
      </c>
      <c r="H11" s="207">
        <v>966</v>
      </c>
      <c r="I11" s="207">
        <v>1004</v>
      </c>
      <c r="J11" s="207">
        <f>SUM(K11:L11)</f>
        <v>653</v>
      </c>
      <c r="K11" s="207">
        <v>352</v>
      </c>
      <c r="L11" s="207">
        <v>301</v>
      </c>
      <c r="M11" s="207">
        <f>SUM(N11:O11)</f>
        <v>206</v>
      </c>
      <c r="N11" s="207">
        <v>95</v>
      </c>
      <c r="O11" s="210">
        <v>111</v>
      </c>
      <c r="P11" s="257" t="s">
        <v>341</v>
      </c>
      <c r="Q11" s="257" t="s">
        <v>341</v>
      </c>
      <c r="R11" s="257" t="s">
        <v>341</v>
      </c>
      <c r="S11" s="207">
        <v>204</v>
      </c>
      <c r="T11" s="265">
        <v>28.3</v>
      </c>
      <c r="U11" s="207">
        <f>SUM(V11:W11)</f>
        <v>313</v>
      </c>
      <c r="V11" s="207">
        <v>149</v>
      </c>
      <c r="W11" s="207">
        <v>164</v>
      </c>
      <c r="X11" s="207">
        <f>SUM(Y11:Z11)</f>
        <v>197</v>
      </c>
      <c r="Y11" s="207">
        <v>107</v>
      </c>
      <c r="Z11" s="207">
        <v>90</v>
      </c>
      <c r="AA11" s="207">
        <f>SUM(AB11:AC11)</f>
        <v>567</v>
      </c>
      <c r="AB11" s="207">
        <v>278</v>
      </c>
      <c r="AC11" s="207">
        <v>289</v>
      </c>
      <c r="AD11" s="210">
        <v>68373</v>
      </c>
    </row>
    <row r="12" spans="1:30" ht="32.25" customHeight="1">
      <c r="A12" s="280">
        <v>5</v>
      </c>
      <c r="B12" s="207">
        <v>355</v>
      </c>
      <c r="C12" s="207">
        <v>1168</v>
      </c>
      <c r="D12" s="207">
        <f aca="true" t="shared" si="2" ref="D12:D22">SUM(E12:F12)</f>
        <v>416</v>
      </c>
      <c r="E12" s="207">
        <v>184</v>
      </c>
      <c r="F12" s="207">
        <v>232</v>
      </c>
      <c r="G12" s="207">
        <f aca="true" t="shared" si="3" ref="G12:G23">SUM(H12:I12)</f>
        <v>1852</v>
      </c>
      <c r="H12" s="207">
        <v>907</v>
      </c>
      <c r="I12" s="207">
        <v>945</v>
      </c>
      <c r="J12" s="207">
        <f aca="true" t="shared" si="4" ref="J12:J23">SUM(K12:L12)</f>
        <v>524</v>
      </c>
      <c r="K12" s="207">
        <v>257</v>
      </c>
      <c r="L12" s="207">
        <v>267</v>
      </c>
      <c r="M12" s="207">
        <f aca="true" t="shared" si="5" ref="M12:M23">SUM(N12:O12)</f>
        <v>201</v>
      </c>
      <c r="N12" s="207">
        <v>86</v>
      </c>
      <c r="O12" s="210">
        <v>115</v>
      </c>
      <c r="P12" s="257" t="s">
        <v>341</v>
      </c>
      <c r="Q12" s="257" t="s">
        <v>341</v>
      </c>
      <c r="R12" s="257" t="s">
        <v>341</v>
      </c>
      <c r="S12" s="207">
        <v>195</v>
      </c>
      <c r="T12" s="265">
        <v>48.3</v>
      </c>
      <c r="U12" s="207">
        <f aca="true" t="shared" si="6" ref="U12:U23">SUM(V12:W12)</f>
        <v>122</v>
      </c>
      <c r="V12" s="207">
        <v>55</v>
      </c>
      <c r="W12" s="207">
        <v>67</v>
      </c>
      <c r="X12" s="207">
        <f aca="true" t="shared" si="7" ref="X12:X23">SUM(Y12:Z12)</f>
        <v>111</v>
      </c>
      <c r="Y12" s="207">
        <v>39</v>
      </c>
      <c r="Z12" s="207">
        <v>72</v>
      </c>
      <c r="AA12" s="207">
        <f aca="true" t="shared" si="8" ref="AA12:AA22">SUM(AB12:AC12)</f>
        <v>484</v>
      </c>
      <c r="AB12" s="207">
        <v>238</v>
      </c>
      <c r="AC12" s="207">
        <v>246</v>
      </c>
      <c r="AD12" s="210">
        <v>56636</v>
      </c>
    </row>
    <row r="13" spans="1:30" ht="32.25" customHeight="1">
      <c r="A13" s="280">
        <v>6</v>
      </c>
      <c r="B13" s="207">
        <v>472</v>
      </c>
      <c r="C13" s="207">
        <v>1142</v>
      </c>
      <c r="D13" s="207">
        <f t="shared" si="2"/>
        <v>470</v>
      </c>
      <c r="E13" s="207">
        <v>214</v>
      </c>
      <c r="F13" s="207">
        <v>256</v>
      </c>
      <c r="G13" s="207">
        <f t="shared" si="3"/>
        <v>1826</v>
      </c>
      <c r="H13" s="207">
        <v>896</v>
      </c>
      <c r="I13" s="207">
        <v>930</v>
      </c>
      <c r="J13" s="207">
        <f t="shared" si="4"/>
        <v>668</v>
      </c>
      <c r="K13" s="207">
        <v>356</v>
      </c>
      <c r="L13" s="207">
        <v>312</v>
      </c>
      <c r="M13" s="207">
        <f t="shared" si="5"/>
        <v>182</v>
      </c>
      <c r="N13" s="207">
        <v>89</v>
      </c>
      <c r="O13" s="210">
        <v>93</v>
      </c>
      <c r="P13" s="257" t="s">
        <v>341</v>
      </c>
      <c r="Q13" s="257" t="s">
        <v>341</v>
      </c>
      <c r="R13" s="257" t="s">
        <v>341</v>
      </c>
      <c r="S13" s="207">
        <v>192</v>
      </c>
      <c r="T13" s="265">
        <v>38.7</v>
      </c>
      <c r="U13" s="207">
        <f t="shared" si="6"/>
        <v>110</v>
      </c>
      <c r="V13" s="207">
        <v>50</v>
      </c>
      <c r="W13" s="207">
        <v>60</v>
      </c>
      <c r="X13" s="207">
        <f t="shared" si="7"/>
        <v>122</v>
      </c>
      <c r="Y13" s="207">
        <v>59</v>
      </c>
      <c r="Z13" s="207">
        <v>63</v>
      </c>
      <c r="AA13" s="207">
        <f t="shared" si="8"/>
        <v>593</v>
      </c>
      <c r="AB13" s="207">
        <v>291</v>
      </c>
      <c r="AC13" s="207">
        <v>302</v>
      </c>
      <c r="AD13" s="210">
        <v>77760</v>
      </c>
    </row>
    <row r="14" spans="1:30" ht="32.25" customHeight="1">
      <c r="A14" s="280">
        <v>7</v>
      </c>
      <c r="B14" s="207">
        <v>516</v>
      </c>
      <c r="C14" s="207">
        <v>1108</v>
      </c>
      <c r="D14" s="207">
        <f t="shared" si="2"/>
        <v>441</v>
      </c>
      <c r="E14" s="207">
        <v>237</v>
      </c>
      <c r="F14" s="207">
        <v>204</v>
      </c>
      <c r="G14" s="207">
        <f t="shared" si="3"/>
        <v>1772</v>
      </c>
      <c r="H14" s="207">
        <v>885</v>
      </c>
      <c r="I14" s="207">
        <v>887</v>
      </c>
      <c r="J14" s="207">
        <f t="shared" si="4"/>
        <v>537</v>
      </c>
      <c r="K14" s="207">
        <v>298</v>
      </c>
      <c r="L14" s="207">
        <v>239</v>
      </c>
      <c r="M14" s="207">
        <f t="shared" si="5"/>
        <v>185</v>
      </c>
      <c r="N14" s="207">
        <v>96</v>
      </c>
      <c r="O14" s="210">
        <v>89</v>
      </c>
      <c r="P14" s="257" t="s">
        <v>341</v>
      </c>
      <c r="Q14" s="257" t="s">
        <v>341</v>
      </c>
      <c r="R14" s="257" t="s">
        <v>341</v>
      </c>
      <c r="S14" s="207">
        <v>179</v>
      </c>
      <c r="T14" s="265">
        <v>42</v>
      </c>
      <c r="U14" s="207">
        <f t="shared" si="6"/>
        <v>117</v>
      </c>
      <c r="V14" s="207">
        <v>59</v>
      </c>
      <c r="W14" s="207">
        <v>58</v>
      </c>
      <c r="X14" s="207">
        <f t="shared" si="7"/>
        <v>118</v>
      </c>
      <c r="Y14" s="207">
        <v>49</v>
      </c>
      <c r="Z14" s="207">
        <v>69</v>
      </c>
      <c r="AA14" s="207">
        <f t="shared" si="8"/>
        <v>584</v>
      </c>
      <c r="AB14" s="207">
        <v>281</v>
      </c>
      <c r="AC14" s="207">
        <v>303</v>
      </c>
      <c r="AD14" s="210">
        <v>71165</v>
      </c>
    </row>
    <row r="15" spans="1:30" ht="32.25" customHeight="1">
      <c r="A15" s="280">
        <v>8</v>
      </c>
      <c r="B15" s="207">
        <v>475</v>
      </c>
      <c r="C15" s="207">
        <v>1162</v>
      </c>
      <c r="D15" s="207">
        <f t="shared" si="2"/>
        <v>416</v>
      </c>
      <c r="E15" s="207">
        <v>192</v>
      </c>
      <c r="F15" s="207">
        <v>224</v>
      </c>
      <c r="G15" s="207">
        <f t="shared" si="3"/>
        <v>1713</v>
      </c>
      <c r="H15" s="207">
        <v>840</v>
      </c>
      <c r="I15" s="207">
        <v>873</v>
      </c>
      <c r="J15" s="207">
        <f t="shared" si="4"/>
        <v>503</v>
      </c>
      <c r="K15" s="207">
        <v>250</v>
      </c>
      <c r="L15" s="207">
        <v>253</v>
      </c>
      <c r="M15" s="207">
        <f t="shared" si="5"/>
        <v>181</v>
      </c>
      <c r="N15" s="207">
        <v>89</v>
      </c>
      <c r="O15" s="210">
        <v>92</v>
      </c>
      <c r="P15" s="257" t="s">
        <v>341</v>
      </c>
      <c r="Q15" s="257" t="s">
        <v>341</v>
      </c>
      <c r="R15" s="257" t="s">
        <v>341</v>
      </c>
      <c r="S15" s="207">
        <v>164</v>
      </c>
      <c r="T15" s="265">
        <v>43.5</v>
      </c>
      <c r="U15" s="207">
        <f t="shared" si="6"/>
        <v>133</v>
      </c>
      <c r="V15" s="207">
        <v>62</v>
      </c>
      <c r="W15" s="207">
        <v>71</v>
      </c>
      <c r="X15" s="207">
        <f t="shared" si="7"/>
        <v>97</v>
      </c>
      <c r="Y15" s="207">
        <v>45</v>
      </c>
      <c r="Z15" s="207">
        <v>52</v>
      </c>
      <c r="AA15" s="207">
        <f t="shared" si="8"/>
        <v>593</v>
      </c>
      <c r="AB15" s="207">
        <v>290</v>
      </c>
      <c r="AC15" s="207">
        <v>303</v>
      </c>
      <c r="AD15" s="210">
        <v>74380</v>
      </c>
    </row>
    <row r="16" spans="1:30" ht="32.25" customHeight="1">
      <c r="A16" s="280">
        <v>9</v>
      </c>
      <c r="B16" s="207">
        <v>684</v>
      </c>
      <c r="C16" s="207">
        <v>1424</v>
      </c>
      <c r="D16" s="207">
        <f t="shared" si="2"/>
        <v>442</v>
      </c>
      <c r="E16" s="207">
        <v>219</v>
      </c>
      <c r="F16" s="207">
        <v>223</v>
      </c>
      <c r="G16" s="207">
        <f t="shared" si="3"/>
        <v>1677</v>
      </c>
      <c r="H16" s="207">
        <v>840</v>
      </c>
      <c r="I16" s="207">
        <v>837</v>
      </c>
      <c r="J16" s="207">
        <f t="shared" si="4"/>
        <v>559</v>
      </c>
      <c r="K16" s="207">
        <v>292</v>
      </c>
      <c r="L16" s="207">
        <v>267</v>
      </c>
      <c r="M16" s="207">
        <f t="shared" si="5"/>
        <v>198</v>
      </c>
      <c r="N16" s="207">
        <v>96</v>
      </c>
      <c r="O16" s="210">
        <v>102</v>
      </c>
      <c r="P16" s="257" t="s">
        <v>341</v>
      </c>
      <c r="Q16" s="257" t="s">
        <v>341</v>
      </c>
      <c r="R16" s="257" t="s">
        <v>341</v>
      </c>
      <c r="S16" s="207">
        <v>196</v>
      </c>
      <c r="T16" s="265">
        <v>44.8</v>
      </c>
      <c r="U16" s="207">
        <f t="shared" si="6"/>
        <v>123</v>
      </c>
      <c r="V16" s="207">
        <v>57</v>
      </c>
      <c r="W16" s="207">
        <v>66</v>
      </c>
      <c r="X16" s="207">
        <f t="shared" si="7"/>
        <v>97</v>
      </c>
      <c r="Y16" s="207">
        <v>40</v>
      </c>
      <c r="Z16" s="207">
        <v>57</v>
      </c>
      <c r="AA16" s="207">
        <f t="shared" si="8"/>
        <v>572</v>
      </c>
      <c r="AB16" s="207">
        <v>278</v>
      </c>
      <c r="AC16" s="207">
        <v>294</v>
      </c>
      <c r="AD16" s="210">
        <v>79875</v>
      </c>
    </row>
    <row r="17" spans="1:30" ht="32.25" customHeight="1">
      <c r="A17" s="280">
        <v>10</v>
      </c>
      <c r="B17" s="207">
        <v>526</v>
      </c>
      <c r="C17" s="207">
        <v>1448</v>
      </c>
      <c r="D17" s="207">
        <f t="shared" si="2"/>
        <v>379</v>
      </c>
      <c r="E17" s="207">
        <v>194</v>
      </c>
      <c r="F17" s="207">
        <v>185</v>
      </c>
      <c r="G17" s="207">
        <f t="shared" si="3"/>
        <v>1626</v>
      </c>
      <c r="H17" s="207">
        <v>819</v>
      </c>
      <c r="I17" s="207">
        <v>807</v>
      </c>
      <c r="J17" s="207">
        <f t="shared" si="4"/>
        <v>512</v>
      </c>
      <c r="K17" s="207">
        <v>287</v>
      </c>
      <c r="L17" s="207">
        <v>225</v>
      </c>
      <c r="M17" s="207">
        <f t="shared" si="5"/>
        <v>180</v>
      </c>
      <c r="N17" s="207">
        <v>90</v>
      </c>
      <c r="O17" s="210">
        <v>90</v>
      </c>
      <c r="P17" s="257" t="s">
        <v>341</v>
      </c>
      <c r="Q17" s="257" t="s">
        <v>341</v>
      </c>
      <c r="R17" s="257" t="s">
        <v>341</v>
      </c>
      <c r="S17" s="207">
        <v>166</v>
      </c>
      <c r="T17" s="265">
        <v>47.5</v>
      </c>
      <c r="U17" s="207">
        <f t="shared" si="6"/>
        <v>129</v>
      </c>
      <c r="V17" s="207">
        <v>59</v>
      </c>
      <c r="W17" s="207">
        <v>70</v>
      </c>
      <c r="X17" s="207">
        <f t="shared" si="7"/>
        <v>93</v>
      </c>
      <c r="Y17" s="207">
        <v>40</v>
      </c>
      <c r="Z17" s="207">
        <v>53</v>
      </c>
      <c r="AA17" s="207">
        <f t="shared" si="8"/>
        <v>545</v>
      </c>
      <c r="AB17" s="207">
        <v>256</v>
      </c>
      <c r="AC17" s="207">
        <v>289</v>
      </c>
      <c r="AD17" s="210">
        <v>67279</v>
      </c>
    </row>
    <row r="18" spans="1:30" ht="32.25" customHeight="1">
      <c r="A18" s="280">
        <v>11</v>
      </c>
      <c r="B18" s="207">
        <v>539</v>
      </c>
      <c r="C18" s="207">
        <v>1508</v>
      </c>
      <c r="D18" s="207">
        <f t="shared" si="2"/>
        <v>341</v>
      </c>
      <c r="E18" s="207">
        <v>157</v>
      </c>
      <c r="F18" s="207">
        <v>184</v>
      </c>
      <c r="G18" s="207">
        <f t="shared" si="3"/>
        <v>1547</v>
      </c>
      <c r="H18" s="207">
        <v>768</v>
      </c>
      <c r="I18" s="207">
        <v>779</v>
      </c>
      <c r="J18" s="207">
        <f t="shared" si="4"/>
        <v>470</v>
      </c>
      <c r="K18" s="207">
        <v>251</v>
      </c>
      <c r="L18" s="207">
        <v>219</v>
      </c>
      <c r="M18" s="207">
        <f t="shared" si="5"/>
        <v>159</v>
      </c>
      <c r="N18" s="207">
        <v>86</v>
      </c>
      <c r="O18" s="210">
        <v>73</v>
      </c>
      <c r="P18" s="257" t="s">
        <v>341</v>
      </c>
      <c r="Q18" s="257" t="s">
        <v>341</v>
      </c>
      <c r="R18" s="257" t="s">
        <v>341</v>
      </c>
      <c r="S18" s="207">
        <v>152</v>
      </c>
      <c r="T18" s="265">
        <v>46.6</v>
      </c>
      <c r="U18" s="207">
        <f t="shared" si="6"/>
        <v>104</v>
      </c>
      <c r="V18" s="207">
        <v>52</v>
      </c>
      <c r="W18" s="207">
        <v>52</v>
      </c>
      <c r="X18" s="207">
        <f t="shared" si="7"/>
        <v>81</v>
      </c>
      <c r="Y18" s="207">
        <v>28</v>
      </c>
      <c r="Z18" s="207">
        <v>53</v>
      </c>
      <c r="AA18" s="207">
        <f t="shared" si="8"/>
        <v>508</v>
      </c>
      <c r="AB18" s="207">
        <v>229</v>
      </c>
      <c r="AC18" s="207">
        <v>279</v>
      </c>
      <c r="AD18" s="210">
        <v>65917</v>
      </c>
    </row>
    <row r="19" spans="1:30" ht="32.25" customHeight="1">
      <c r="A19" s="280">
        <v>12</v>
      </c>
      <c r="B19" s="207">
        <v>515</v>
      </c>
      <c r="C19" s="207">
        <v>1397</v>
      </c>
      <c r="D19" s="207">
        <f t="shared" si="2"/>
        <v>243</v>
      </c>
      <c r="E19" s="207">
        <v>127</v>
      </c>
      <c r="F19" s="207">
        <v>116</v>
      </c>
      <c r="G19" s="207">
        <f t="shared" si="3"/>
        <v>1376</v>
      </c>
      <c r="H19" s="207">
        <v>696</v>
      </c>
      <c r="I19" s="207">
        <v>680</v>
      </c>
      <c r="J19" s="207">
        <f t="shared" si="4"/>
        <v>366</v>
      </c>
      <c r="K19" s="207">
        <v>204</v>
      </c>
      <c r="L19" s="207">
        <v>162</v>
      </c>
      <c r="M19" s="207">
        <f t="shared" si="5"/>
        <v>146</v>
      </c>
      <c r="N19" s="207">
        <v>79</v>
      </c>
      <c r="O19" s="210">
        <v>67</v>
      </c>
      <c r="P19" s="257" t="s">
        <v>341</v>
      </c>
      <c r="Q19" s="257" t="s">
        <v>341</v>
      </c>
      <c r="R19" s="257" t="s">
        <v>341</v>
      </c>
      <c r="S19" s="207">
        <v>140</v>
      </c>
      <c r="T19" s="265">
        <v>60.1</v>
      </c>
      <c r="U19" s="207">
        <f t="shared" si="6"/>
        <v>72</v>
      </c>
      <c r="V19" s="207">
        <v>36</v>
      </c>
      <c r="W19" s="207">
        <v>36</v>
      </c>
      <c r="X19" s="207">
        <f t="shared" si="7"/>
        <v>86</v>
      </c>
      <c r="Y19" s="207">
        <v>46</v>
      </c>
      <c r="Z19" s="207">
        <v>40</v>
      </c>
      <c r="AA19" s="207">
        <f t="shared" si="8"/>
        <v>490</v>
      </c>
      <c r="AB19" s="207">
        <v>239</v>
      </c>
      <c r="AC19" s="207">
        <v>251</v>
      </c>
      <c r="AD19" s="210">
        <v>62830</v>
      </c>
    </row>
    <row r="20" spans="1:30" ht="32.25" customHeight="1">
      <c r="A20" s="281" t="s">
        <v>342</v>
      </c>
      <c r="B20" s="207">
        <v>518</v>
      </c>
      <c r="C20" s="207">
        <v>1351</v>
      </c>
      <c r="D20" s="207">
        <f t="shared" si="2"/>
        <v>396</v>
      </c>
      <c r="E20" s="207">
        <v>171</v>
      </c>
      <c r="F20" s="207">
        <v>225</v>
      </c>
      <c r="G20" s="207">
        <f t="shared" si="3"/>
        <v>1383</v>
      </c>
      <c r="H20" s="207">
        <v>666</v>
      </c>
      <c r="I20" s="207">
        <v>717</v>
      </c>
      <c r="J20" s="207">
        <f t="shared" si="4"/>
        <v>547</v>
      </c>
      <c r="K20" s="207">
        <v>267</v>
      </c>
      <c r="L20" s="207">
        <v>280</v>
      </c>
      <c r="M20" s="207">
        <f t="shared" si="5"/>
        <v>138</v>
      </c>
      <c r="N20" s="207">
        <v>65</v>
      </c>
      <c r="O20" s="210">
        <v>73</v>
      </c>
      <c r="P20" s="257" t="s">
        <v>341</v>
      </c>
      <c r="Q20" s="257" t="s">
        <v>341</v>
      </c>
      <c r="R20" s="257" t="s">
        <v>341</v>
      </c>
      <c r="S20" s="207">
        <v>140</v>
      </c>
      <c r="T20" s="265">
        <v>34.8</v>
      </c>
      <c r="U20" s="207">
        <f t="shared" si="6"/>
        <v>114</v>
      </c>
      <c r="V20" s="207">
        <v>47</v>
      </c>
      <c r="W20" s="207">
        <v>67</v>
      </c>
      <c r="X20" s="207">
        <f t="shared" si="7"/>
        <v>81</v>
      </c>
      <c r="Y20" s="207">
        <v>39</v>
      </c>
      <c r="Z20" s="207">
        <v>42</v>
      </c>
      <c r="AA20" s="207">
        <f t="shared" si="8"/>
        <v>472</v>
      </c>
      <c r="AB20" s="207">
        <v>230</v>
      </c>
      <c r="AC20" s="207">
        <v>242</v>
      </c>
      <c r="AD20" s="210">
        <v>59091</v>
      </c>
    </row>
    <row r="21" spans="1:30" ht="32.25" customHeight="1">
      <c r="A21" s="280">
        <v>2</v>
      </c>
      <c r="B21" s="207">
        <v>531</v>
      </c>
      <c r="C21" s="207">
        <v>1401</v>
      </c>
      <c r="D21" s="207">
        <f t="shared" si="2"/>
        <v>295</v>
      </c>
      <c r="E21" s="207">
        <v>150</v>
      </c>
      <c r="F21" s="207">
        <v>145</v>
      </c>
      <c r="G21" s="207">
        <f t="shared" si="3"/>
        <v>1347</v>
      </c>
      <c r="H21" s="207">
        <v>655</v>
      </c>
      <c r="I21" s="207">
        <v>692</v>
      </c>
      <c r="J21" s="207">
        <f t="shared" si="4"/>
        <v>456</v>
      </c>
      <c r="K21" s="207">
        <v>242</v>
      </c>
      <c r="L21" s="207">
        <v>214</v>
      </c>
      <c r="M21" s="207">
        <f t="shared" si="5"/>
        <v>156</v>
      </c>
      <c r="N21" s="207">
        <v>73</v>
      </c>
      <c r="O21" s="210">
        <v>83</v>
      </c>
      <c r="P21" s="257" t="s">
        <v>341</v>
      </c>
      <c r="Q21" s="257" t="s">
        <v>341</v>
      </c>
      <c r="R21" s="257" t="s">
        <v>341</v>
      </c>
      <c r="S21" s="207">
        <v>171</v>
      </c>
      <c r="T21" s="265">
        <v>52.9</v>
      </c>
      <c r="U21" s="207">
        <f t="shared" si="6"/>
        <v>93</v>
      </c>
      <c r="V21" s="207">
        <v>47</v>
      </c>
      <c r="W21" s="207">
        <v>46</v>
      </c>
      <c r="X21" s="207">
        <f t="shared" si="7"/>
        <v>80</v>
      </c>
      <c r="Y21" s="207">
        <v>31</v>
      </c>
      <c r="Z21" s="207">
        <v>49</v>
      </c>
      <c r="AA21" s="207">
        <f t="shared" si="8"/>
        <v>436</v>
      </c>
      <c r="AB21" s="207">
        <v>206</v>
      </c>
      <c r="AC21" s="207">
        <v>230</v>
      </c>
      <c r="AD21" s="210">
        <v>54870</v>
      </c>
    </row>
    <row r="22" spans="1:30" ht="32.25" customHeight="1">
      <c r="A22" s="280">
        <v>3</v>
      </c>
      <c r="B22" s="207">
        <v>544</v>
      </c>
      <c r="C22" s="207">
        <v>1399</v>
      </c>
      <c r="D22" s="207">
        <f t="shared" si="2"/>
        <v>367</v>
      </c>
      <c r="E22" s="207">
        <v>184</v>
      </c>
      <c r="F22" s="207">
        <v>183</v>
      </c>
      <c r="G22" s="207">
        <f t="shared" si="3"/>
        <v>1421</v>
      </c>
      <c r="H22" s="207">
        <v>709</v>
      </c>
      <c r="I22" s="207">
        <v>712</v>
      </c>
      <c r="J22" s="207">
        <f t="shared" si="4"/>
        <v>523</v>
      </c>
      <c r="K22" s="207">
        <v>254</v>
      </c>
      <c r="L22" s="207">
        <v>269</v>
      </c>
      <c r="M22" s="207">
        <f t="shared" si="5"/>
        <v>166</v>
      </c>
      <c r="N22" s="207">
        <v>73</v>
      </c>
      <c r="O22" s="210">
        <v>93</v>
      </c>
      <c r="P22" s="257" t="s">
        <v>341</v>
      </c>
      <c r="Q22" s="257" t="s">
        <v>341</v>
      </c>
      <c r="R22" s="257" t="s">
        <v>341</v>
      </c>
      <c r="S22" s="207">
        <v>174</v>
      </c>
      <c r="T22" s="265">
        <v>45.2</v>
      </c>
      <c r="U22" s="207">
        <f t="shared" si="6"/>
        <v>103</v>
      </c>
      <c r="V22" s="207">
        <v>50</v>
      </c>
      <c r="W22" s="207">
        <v>53</v>
      </c>
      <c r="X22" s="207">
        <f t="shared" si="7"/>
        <v>119</v>
      </c>
      <c r="Y22" s="207">
        <v>55</v>
      </c>
      <c r="Z22" s="207">
        <v>64</v>
      </c>
      <c r="AA22" s="207">
        <f t="shared" si="8"/>
        <v>471</v>
      </c>
      <c r="AB22" s="207">
        <v>224</v>
      </c>
      <c r="AC22" s="207">
        <v>247</v>
      </c>
      <c r="AD22" s="210">
        <v>67364</v>
      </c>
    </row>
    <row r="23" spans="1:30" ht="32.25" customHeight="1">
      <c r="A23" s="284" t="s">
        <v>76</v>
      </c>
      <c r="B23" s="208">
        <v>524</v>
      </c>
      <c r="C23" s="208">
        <v>1330</v>
      </c>
      <c r="D23" s="208">
        <v>411</v>
      </c>
      <c r="E23" s="208">
        <v>199</v>
      </c>
      <c r="F23" s="208">
        <v>213</v>
      </c>
      <c r="G23" s="208">
        <f t="shared" si="3"/>
        <v>1626</v>
      </c>
      <c r="H23" s="208">
        <v>804</v>
      </c>
      <c r="I23" s="208">
        <v>822</v>
      </c>
      <c r="J23" s="208">
        <f t="shared" si="4"/>
        <v>527</v>
      </c>
      <c r="K23" s="208">
        <v>276</v>
      </c>
      <c r="L23" s="208">
        <v>251</v>
      </c>
      <c r="M23" s="208">
        <f t="shared" si="5"/>
        <v>175</v>
      </c>
      <c r="N23" s="208">
        <v>85</v>
      </c>
      <c r="O23" s="211">
        <v>90</v>
      </c>
      <c r="P23" s="258" t="s">
        <v>341</v>
      </c>
      <c r="Q23" s="258" t="s">
        <v>341</v>
      </c>
      <c r="R23" s="258" t="s">
        <v>341</v>
      </c>
      <c r="S23" s="208">
        <v>173</v>
      </c>
      <c r="T23" s="266">
        <v>42.5</v>
      </c>
      <c r="U23" s="208">
        <f t="shared" si="6"/>
        <v>127</v>
      </c>
      <c r="V23" s="208">
        <v>60</v>
      </c>
      <c r="W23" s="208">
        <v>67</v>
      </c>
      <c r="X23" s="208">
        <f t="shared" si="7"/>
        <v>107</v>
      </c>
      <c r="Y23" s="208">
        <v>48</v>
      </c>
      <c r="Z23" s="208">
        <v>59</v>
      </c>
      <c r="AA23" s="208">
        <v>526</v>
      </c>
      <c r="AB23" s="208">
        <v>253</v>
      </c>
      <c r="AC23" s="208">
        <v>272</v>
      </c>
      <c r="AD23" s="211">
        <v>67128</v>
      </c>
    </row>
    <row r="24" spans="1:2" s="271" customFormat="1" ht="21" customHeight="1">
      <c r="A24" s="394" t="s">
        <v>77</v>
      </c>
      <c r="B24" s="394"/>
    </row>
    <row r="25" spans="1:5" s="271" customFormat="1" ht="21" customHeight="1">
      <c r="A25" s="285" t="s">
        <v>78</v>
      </c>
      <c r="B25" s="285"/>
      <c r="C25" s="285"/>
      <c r="D25" s="285"/>
      <c r="E25" s="285"/>
    </row>
    <row r="26" s="271" customFormat="1" ht="21" customHeight="1"/>
  </sheetData>
  <mergeCells count="18">
    <mergeCell ref="C4:C5"/>
    <mergeCell ref="B3:O3"/>
    <mergeCell ref="S4:S5"/>
    <mergeCell ref="P3:AD3"/>
    <mergeCell ref="X4:Z4"/>
    <mergeCell ref="AA4:AC4"/>
    <mergeCell ref="AD4:AD5"/>
    <mergeCell ref="T4:T5"/>
    <mergeCell ref="A24:B24"/>
    <mergeCell ref="A1:O1"/>
    <mergeCell ref="P4:R4"/>
    <mergeCell ref="U4:W4"/>
    <mergeCell ref="G4:I4"/>
    <mergeCell ref="A3:A5"/>
    <mergeCell ref="D4:F4"/>
    <mergeCell ref="M4:O4"/>
    <mergeCell ref="J4:L4"/>
    <mergeCell ref="B4:B5"/>
  </mergeCells>
  <printOptions/>
  <pageMargins left="0.72" right="0.69" top="0.79" bottom="0.79" header="0.512" footer="0.512"/>
  <pageSetup fitToWidth="2" horizontalDpi="300" verticalDpi="300" orientation="portrait" paperSize="9" r:id="rId1"/>
  <colBreaks count="1" manualBreakCount="1">
    <brk id="1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9.00390625" defaultRowHeight="13.5"/>
  <cols>
    <col min="1" max="1" width="6.25390625" style="1" customWidth="1"/>
    <col min="2" max="2" width="5.50390625" style="1" customWidth="1"/>
    <col min="3" max="3" width="17.625" style="1" customWidth="1"/>
    <col min="4" max="9" width="9.50390625" style="1" customWidth="1"/>
    <col min="10" max="16384" width="9.00390625" style="1" customWidth="1"/>
  </cols>
  <sheetData>
    <row r="1" spans="1:9" s="12" customFormat="1" ht="24.75" customHeight="1">
      <c r="A1" s="341" t="s">
        <v>97</v>
      </c>
      <c r="B1" s="341"/>
      <c r="C1" s="341"/>
      <c r="D1" s="341"/>
      <c r="E1" s="341"/>
      <c r="F1" s="341"/>
      <c r="G1" s="341"/>
      <c r="H1" s="341"/>
      <c r="I1" s="341"/>
    </row>
    <row r="2" s="2" customFormat="1" ht="22.5" customHeight="1">
      <c r="I2" s="14" t="s">
        <v>208</v>
      </c>
    </row>
    <row r="3" spans="1:9" ht="18.75" customHeight="1">
      <c r="A3" s="425" t="s">
        <v>184</v>
      </c>
      <c r="B3" s="425"/>
      <c r="C3" s="426"/>
      <c r="D3" s="334" t="s">
        <v>79</v>
      </c>
      <c r="E3" s="334"/>
      <c r="F3" s="334"/>
      <c r="G3" s="334" t="s">
        <v>80</v>
      </c>
      <c r="H3" s="334"/>
      <c r="I3" s="335"/>
    </row>
    <row r="4" spans="1:9" ht="18.75" customHeight="1">
      <c r="A4" s="383"/>
      <c r="B4" s="383"/>
      <c r="C4" s="427"/>
      <c r="D4" s="4" t="s">
        <v>1</v>
      </c>
      <c r="E4" s="4" t="s">
        <v>2</v>
      </c>
      <c r="F4" s="4" t="s">
        <v>3</v>
      </c>
      <c r="G4" s="4" t="s">
        <v>1</v>
      </c>
      <c r="H4" s="4" t="s">
        <v>2</v>
      </c>
      <c r="I4" s="13" t="s">
        <v>3</v>
      </c>
    </row>
    <row r="5" spans="1:9" ht="18.75" customHeight="1">
      <c r="A5" s="428" t="s">
        <v>185</v>
      </c>
      <c r="B5" s="429"/>
      <c r="C5" s="430"/>
      <c r="D5" s="212">
        <v>1190</v>
      </c>
      <c r="E5" s="212">
        <v>604</v>
      </c>
      <c r="F5" s="212">
        <v>586</v>
      </c>
      <c r="G5" s="212">
        <v>1066</v>
      </c>
      <c r="H5" s="212">
        <v>486</v>
      </c>
      <c r="I5" s="214">
        <v>580</v>
      </c>
    </row>
    <row r="6" spans="1:9" ht="18.75" customHeight="1">
      <c r="A6" s="415" t="s">
        <v>186</v>
      </c>
      <c r="B6" s="416"/>
      <c r="C6" s="417"/>
      <c r="D6" s="213">
        <v>1165</v>
      </c>
      <c r="E6" s="213">
        <v>590</v>
      </c>
      <c r="F6" s="213">
        <v>575</v>
      </c>
      <c r="G6" s="213">
        <v>537</v>
      </c>
      <c r="H6" s="213">
        <v>274</v>
      </c>
      <c r="I6" s="215">
        <v>263</v>
      </c>
    </row>
    <row r="7" spans="1:9" ht="18.75" customHeight="1">
      <c r="A7" s="415" t="s">
        <v>187</v>
      </c>
      <c r="B7" s="416"/>
      <c r="C7" s="417"/>
      <c r="D7" s="213"/>
      <c r="E7" s="213"/>
      <c r="F7" s="213"/>
      <c r="G7" s="213">
        <v>8</v>
      </c>
      <c r="H7" s="213">
        <v>5</v>
      </c>
      <c r="I7" s="215">
        <v>3</v>
      </c>
    </row>
    <row r="8" spans="1:9" ht="18.75" customHeight="1">
      <c r="A8" s="415" t="s">
        <v>188</v>
      </c>
      <c r="B8" s="416"/>
      <c r="C8" s="417"/>
      <c r="D8" s="213">
        <v>5</v>
      </c>
      <c r="E8" s="213">
        <v>3</v>
      </c>
      <c r="F8" s="213">
        <v>2</v>
      </c>
      <c r="G8" s="213">
        <v>218</v>
      </c>
      <c r="H8" s="213">
        <v>58</v>
      </c>
      <c r="I8" s="215">
        <v>160</v>
      </c>
    </row>
    <row r="9" spans="1:9" ht="18.75" customHeight="1">
      <c r="A9" s="415" t="s">
        <v>189</v>
      </c>
      <c r="B9" s="416"/>
      <c r="C9" s="417"/>
      <c r="D9" s="213">
        <v>15</v>
      </c>
      <c r="E9" s="213">
        <v>7</v>
      </c>
      <c r="F9" s="213">
        <v>8</v>
      </c>
      <c r="G9" s="213">
        <v>30</v>
      </c>
      <c r="H9" s="213">
        <v>7</v>
      </c>
      <c r="I9" s="215">
        <v>23</v>
      </c>
    </row>
    <row r="10" spans="1:9" ht="18.75" customHeight="1">
      <c r="A10" s="420" t="s">
        <v>190</v>
      </c>
      <c r="B10" s="416"/>
      <c r="C10" s="417"/>
      <c r="D10" s="213">
        <v>5</v>
      </c>
      <c r="E10" s="213">
        <v>4</v>
      </c>
      <c r="F10" s="213">
        <v>1</v>
      </c>
      <c r="G10" s="213">
        <v>273</v>
      </c>
      <c r="H10" s="213">
        <v>142</v>
      </c>
      <c r="I10" s="215">
        <v>131</v>
      </c>
    </row>
    <row r="11" spans="1:9" ht="18.75" customHeight="1">
      <c r="A11" s="413"/>
      <c r="B11" s="421" t="s">
        <v>81</v>
      </c>
      <c r="C11" s="422"/>
      <c r="D11" s="213">
        <v>1</v>
      </c>
      <c r="E11" s="213">
        <v>1</v>
      </c>
      <c r="F11" s="213"/>
      <c r="G11" s="213">
        <v>219</v>
      </c>
      <c r="H11" s="213">
        <v>118</v>
      </c>
      <c r="I11" s="215">
        <v>101</v>
      </c>
    </row>
    <row r="12" spans="1:9" ht="18.75" customHeight="1">
      <c r="A12" s="415"/>
      <c r="B12" s="424"/>
      <c r="C12" s="68" t="s">
        <v>82</v>
      </c>
      <c r="D12" s="213"/>
      <c r="E12" s="213"/>
      <c r="F12" s="213"/>
      <c r="G12" s="213">
        <v>101</v>
      </c>
      <c r="H12" s="213">
        <v>63</v>
      </c>
      <c r="I12" s="215">
        <v>38</v>
      </c>
    </row>
    <row r="13" spans="1:9" ht="18.75" customHeight="1">
      <c r="A13" s="415"/>
      <c r="B13" s="423"/>
      <c r="C13" s="68" t="s">
        <v>83</v>
      </c>
      <c r="D13" s="213"/>
      <c r="E13" s="213"/>
      <c r="F13" s="213"/>
      <c r="G13" s="213">
        <v>116</v>
      </c>
      <c r="H13" s="213">
        <v>54</v>
      </c>
      <c r="I13" s="215">
        <v>62</v>
      </c>
    </row>
    <row r="14" spans="1:9" ht="18.75" customHeight="1">
      <c r="A14" s="415"/>
      <c r="B14" s="423"/>
      <c r="C14" s="68" t="s">
        <v>84</v>
      </c>
      <c r="D14" s="213">
        <v>1</v>
      </c>
      <c r="E14" s="213">
        <v>1</v>
      </c>
      <c r="F14" s="213"/>
      <c r="G14" s="213">
        <v>2</v>
      </c>
      <c r="H14" s="213">
        <v>1</v>
      </c>
      <c r="I14" s="215">
        <v>1</v>
      </c>
    </row>
    <row r="15" spans="1:9" ht="18.75" customHeight="1">
      <c r="A15" s="415"/>
      <c r="B15" s="423" t="s">
        <v>85</v>
      </c>
      <c r="C15" s="422"/>
      <c r="D15" s="213">
        <v>1</v>
      </c>
      <c r="E15" s="213">
        <v>3</v>
      </c>
      <c r="F15" s="213">
        <v>1</v>
      </c>
      <c r="G15" s="213">
        <v>54</v>
      </c>
      <c r="H15" s="213">
        <v>24</v>
      </c>
      <c r="I15" s="215">
        <v>30</v>
      </c>
    </row>
    <row r="16" spans="1:9" ht="18.75" customHeight="1">
      <c r="A16" s="415" t="s">
        <v>191</v>
      </c>
      <c r="B16" s="416"/>
      <c r="C16" s="417"/>
      <c r="D16" s="213">
        <v>9</v>
      </c>
      <c r="E16" s="213"/>
      <c r="F16" s="213"/>
      <c r="G16" s="213">
        <v>376</v>
      </c>
      <c r="H16" s="213"/>
      <c r="I16" s="215"/>
    </row>
    <row r="17" spans="1:9" ht="18.75" customHeight="1">
      <c r="A17" s="418" t="s">
        <v>192</v>
      </c>
      <c r="B17" s="419"/>
      <c r="C17" s="69" t="s">
        <v>86</v>
      </c>
      <c r="D17" s="213"/>
      <c r="E17" s="213"/>
      <c r="F17" s="213"/>
      <c r="G17" s="213">
        <v>273</v>
      </c>
      <c r="H17" s="213"/>
      <c r="I17" s="215"/>
    </row>
    <row r="18" spans="1:9" ht="18.75" customHeight="1">
      <c r="A18" s="418"/>
      <c r="B18" s="419"/>
      <c r="C18" s="69" t="s">
        <v>87</v>
      </c>
      <c r="D18" s="213">
        <v>1</v>
      </c>
      <c r="E18" s="213"/>
      <c r="F18" s="213"/>
      <c r="G18" s="213">
        <v>24</v>
      </c>
      <c r="H18" s="213"/>
      <c r="I18" s="215"/>
    </row>
    <row r="19" spans="1:9" ht="18.75" customHeight="1">
      <c r="A19" s="418"/>
      <c r="B19" s="419"/>
      <c r="C19" s="69" t="s">
        <v>88</v>
      </c>
      <c r="D19" s="213">
        <v>8</v>
      </c>
      <c r="E19" s="213"/>
      <c r="F19" s="213"/>
      <c r="G19" s="213">
        <v>79</v>
      </c>
      <c r="H19" s="213"/>
      <c r="I19" s="215"/>
    </row>
    <row r="20" spans="1:9" ht="18.75" customHeight="1">
      <c r="A20" s="420" t="s">
        <v>193</v>
      </c>
      <c r="B20" s="416"/>
      <c r="C20" s="417"/>
      <c r="D20" s="213"/>
      <c r="E20" s="213"/>
      <c r="F20" s="213"/>
      <c r="G20" s="213">
        <v>44</v>
      </c>
      <c r="H20" s="213">
        <v>33</v>
      </c>
      <c r="I20" s="215">
        <v>11</v>
      </c>
    </row>
    <row r="21" spans="1:9" ht="18.75" customHeight="1">
      <c r="A21" s="413"/>
      <c r="B21" s="70" t="s">
        <v>89</v>
      </c>
      <c r="C21" s="69" t="s">
        <v>1</v>
      </c>
      <c r="D21" s="213"/>
      <c r="E21" s="213"/>
      <c r="F21" s="213"/>
      <c r="G21" s="213">
        <v>79</v>
      </c>
      <c r="H21" s="213">
        <v>58</v>
      </c>
      <c r="I21" s="215">
        <v>21</v>
      </c>
    </row>
    <row r="22" spans="1:9" ht="18.75" customHeight="1">
      <c r="A22" s="414"/>
      <c r="B22" s="71" t="s">
        <v>88</v>
      </c>
      <c r="C22" s="72" t="s">
        <v>1</v>
      </c>
      <c r="D22" s="216"/>
      <c r="E22" s="216"/>
      <c r="F22" s="216"/>
      <c r="G22" s="216">
        <v>0</v>
      </c>
      <c r="H22" s="216"/>
      <c r="I22" s="217"/>
    </row>
    <row r="23" s="2" customFormat="1" ht="18.75" customHeight="1">
      <c r="A23" s="2" t="s">
        <v>90</v>
      </c>
    </row>
    <row r="24" ht="18.75" customHeight="1"/>
  </sheetData>
  <mergeCells count="18">
    <mergeCell ref="D3:F3"/>
    <mergeCell ref="G3:I3"/>
    <mergeCell ref="A3:C4"/>
    <mergeCell ref="A5:C5"/>
    <mergeCell ref="A6:C6"/>
    <mergeCell ref="A7:C7"/>
    <mergeCell ref="A8:C8"/>
    <mergeCell ref="A9:C9"/>
    <mergeCell ref="A21:A22"/>
    <mergeCell ref="A1:I1"/>
    <mergeCell ref="A16:C16"/>
    <mergeCell ref="A17:B19"/>
    <mergeCell ref="A20:C20"/>
    <mergeCell ref="A10:C10"/>
    <mergeCell ref="B11:C11"/>
    <mergeCell ref="B15:C15"/>
    <mergeCell ref="B12:B14"/>
    <mergeCell ref="A11:A15"/>
  </mergeCells>
  <printOptions/>
  <pageMargins left="0.75" right="0.8" top="0.77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00390625" defaultRowHeight="30" customHeight="1"/>
  <cols>
    <col min="1" max="1" width="10.125" style="0" customWidth="1"/>
    <col min="2" max="9" width="9.625" style="0" customWidth="1"/>
  </cols>
  <sheetData>
    <row r="1" spans="1:9" s="73" customFormat="1" ht="30" customHeight="1">
      <c r="A1" s="341" t="s">
        <v>98</v>
      </c>
      <c r="B1" s="341"/>
      <c r="C1" s="341"/>
      <c r="D1" s="341"/>
      <c r="E1" s="341"/>
      <c r="F1" s="341"/>
      <c r="G1" s="341"/>
      <c r="H1" s="341"/>
      <c r="I1" s="341"/>
    </row>
    <row r="2" ht="30" customHeight="1">
      <c r="I2" s="14" t="s">
        <v>54</v>
      </c>
    </row>
    <row r="3" spans="1:9" ht="30" customHeight="1">
      <c r="A3" s="426" t="s">
        <v>14</v>
      </c>
      <c r="B3" s="336" t="s">
        <v>91</v>
      </c>
      <c r="C3" s="334"/>
      <c r="D3" s="334" t="s">
        <v>92</v>
      </c>
      <c r="E3" s="334"/>
      <c r="F3" s="334" t="s">
        <v>93</v>
      </c>
      <c r="G3" s="334"/>
      <c r="H3" s="335" t="s">
        <v>94</v>
      </c>
      <c r="I3" s="348"/>
    </row>
    <row r="4" spans="1:9" ht="30" customHeight="1">
      <c r="A4" s="427"/>
      <c r="B4" s="4" t="s">
        <v>48</v>
      </c>
      <c r="C4" s="74" t="s">
        <v>95</v>
      </c>
      <c r="D4" s="74" t="s">
        <v>48</v>
      </c>
      <c r="E4" s="74" t="s">
        <v>95</v>
      </c>
      <c r="F4" s="74" t="s">
        <v>48</v>
      </c>
      <c r="G4" s="74" t="s">
        <v>95</v>
      </c>
      <c r="H4" s="4" t="s">
        <v>48</v>
      </c>
      <c r="I4" s="57" t="s">
        <v>95</v>
      </c>
    </row>
    <row r="5" spans="1:9" ht="30" customHeight="1">
      <c r="A5" s="23" t="s">
        <v>196</v>
      </c>
      <c r="B5" s="76">
        <v>6</v>
      </c>
      <c r="C5" s="77">
        <v>88</v>
      </c>
      <c r="D5" s="76">
        <v>321</v>
      </c>
      <c r="E5" s="40">
        <v>1984</v>
      </c>
      <c r="F5" s="40">
        <v>171</v>
      </c>
      <c r="G5" s="40">
        <v>1869</v>
      </c>
      <c r="H5" s="40">
        <v>197</v>
      </c>
      <c r="I5" s="78">
        <v>1915</v>
      </c>
    </row>
    <row r="6" spans="1:9" ht="30" customHeight="1">
      <c r="A6" s="23">
        <v>13</v>
      </c>
      <c r="B6" s="76">
        <v>8</v>
      </c>
      <c r="C6" s="77">
        <v>84</v>
      </c>
      <c r="D6" s="76">
        <v>136</v>
      </c>
      <c r="E6" s="40">
        <v>421</v>
      </c>
      <c r="F6" s="40">
        <v>148</v>
      </c>
      <c r="G6" s="40">
        <v>1023</v>
      </c>
      <c r="H6" s="40">
        <v>201</v>
      </c>
      <c r="I6" s="78">
        <v>1977</v>
      </c>
    </row>
    <row r="7" spans="1:9" ht="30" customHeight="1">
      <c r="A7" s="75">
        <v>14</v>
      </c>
      <c r="B7" s="76" t="s">
        <v>197</v>
      </c>
      <c r="C7" s="77" t="s">
        <v>197</v>
      </c>
      <c r="D7" s="76">
        <v>90</v>
      </c>
      <c r="E7" s="40">
        <v>315</v>
      </c>
      <c r="F7" s="40">
        <v>161</v>
      </c>
      <c r="G7" s="40">
        <v>949</v>
      </c>
      <c r="H7" s="40">
        <v>219</v>
      </c>
      <c r="I7" s="78">
        <v>2312</v>
      </c>
    </row>
    <row r="8" spans="1:9" ht="30" customHeight="1">
      <c r="A8" s="75">
        <v>15</v>
      </c>
      <c r="B8" s="136" t="s">
        <v>197</v>
      </c>
      <c r="C8" s="136" t="s">
        <v>197</v>
      </c>
      <c r="D8" s="136">
        <v>187</v>
      </c>
      <c r="E8" s="129">
        <v>670</v>
      </c>
      <c r="F8" s="129">
        <v>202</v>
      </c>
      <c r="G8" s="129">
        <v>1467</v>
      </c>
      <c r="H8" s="129">
        <v>194</v>
      </c>
      <c r="I8" s="137">
        <v>3518</v>
      </c>
    </row>
    <row r="9" spans="1:9" s="243" customFormat="1" ht="30" customHeight="1">
      <c r="A9" s="79">
        <v>16</v>
      </c>
      <c r="B9" s="240" t="s">
        <v>234</v>
      </c>
      <c r="C9" s="240" t="s">
        <v>234</v>
      </c>
      <c r="D9" s="241">
        <v>151</v>
      </c>
      <c r="E9" s="221">
        <v>460</v>
      </c>
      <c r="F9" s="221">
        <v>180</v>
      </c>
      <c r="G9" s="221">
        <v>1318</v>
      </c>
      <c r="H9" s="221">
        <v>240</v>
      </c>
      <c r="I9" s="242">
        <v>3666</v>
      </c>
    </row>
    <row r="10" spans="1:3" ht="30" customHeight="1">
      <c r="A10" s="431" t="s">
        <v>305</v>
      </c>
      <c r="B10" s="432"/>
      <c r="C10" s="80"/>
    </row>
  </sheetData>
  <mergeCells count="7">
    <mergeCell ref="H3:I3"/>
    <mergeCell ref="A3:A4"/>
    <mergeCell ref="A1:I1"/>
    <mergeCell ref="A10:B10"/>
    <mergeCell ref="B3:C3"/>
    <mergeCell ref="D3:E3"/>
    <mergeCell ref="F3:G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9.00390625" defaultRowHeight="13.5"/>
  <cols>
    <col min="1" max="4" width="21.75390625" style="1" customWidth="1"/>
    <col min="5" max="16384" width="9.00390625" style="1" customWidth="1"/>
  </cols>
  <sheetData>
    <row r="1" spans="1:4" ht="27.75" customHeight="1">
      <c r="A1" s="341" t="s">
        <v>324</v>
      </c>
      <c r="B1" s="341"/>
      <c r="C1" s="341"/>
      <c r="D1" s="341"/>
    </row>
    <row r="2" spans="1:4" s="2" customFormat="1" ht="27.75" customHeight="1">
      <c r="A2" s="2" t="s">
        <v>262</v>
      </c>
      <c r="D2" s="14" t="s">
        <v>215</v>
      </c>
    </row>
    <row r="3" spans="1:4" ht="27.75" customHeight="1">
      <c r="A3" s="3" t="s">
        <v>142</v>
      </c>
      <c r="B3" s="4" t="s">
        <v>325</v>
      </c>
      <c r="C3" s="4" t="s">
        <v>326</v>
      </c>
      <c r="D3" s="13" t="s">
        <v>327</v>
      </c>
    </row>
    <row r="4" spans="1:4" ht="27.75" customHeight="1">
      <c r="A4" s="267" t="s">
        <v>196</v>
      </c>
      <c r="B4" s="35">
        <v>73986</v>
      </c>
      <c r="C4" s="35">
        <v>266</v>
      </c>
      <c r="D4" s="37">
        <v>23860</v>
      </c>
    </row>
    <row r="5" spans="1:4" ht="27.75" customHeight="1">
      <c r="A5" s="34">
        <v>13</v>
      </c>
      <c r="B5" s="35">
        <v>68825</v>
      </c>
      <c r="C5" s="35">
        <v>264</v>
      </c>
      <c r="D5" s="37">
        <v>22482</v>
      </c>
    </row>
    <row r="6" spans="1:4" ht="27.75" customHeight="1">
      <c r="A6" s="5">
        <v>14</v>
      </c>
      <c r="B6" s="35">
        <v>66216</v>
      </c>
      <c r="C6" s="35">
        <v>251</v>
      </c>
      <c r="D6" s="37">
        <v>24655</v>
      </c>
    </row>
    <row r="7" spans="1:4" ht="27.75" customHeight="1">
      <c r="A7" s="5">
        <v>15</v>
      </c>
      <c r="B7" s="126">
        <v>63372</v>
      </c>
      <c r="C7" s="126">
        <v>238</v>
      </c>
      <c r="D7" s="127">
        <v>18509</v>
      </c>
    </row>
    <row r="8" spans="1:4" s="9" customFormat="1" ht="27.75" customHeight="1">
      <c r="A8" s="8">
        <v>16</v>
      </c>
      <c r="B8" s="226">
        <v>61157</v>
      </c>
      <c r="C8" s="226">
        <v>228</v>
      </c>
      <c r="D8" s="229">
        <v>20762</v>
      </c>
    </row>
    <row r="9" s="2" customFormat="1" ht="27.75" customHeight="1">
      <c r="A9" s="2" t="s">
        <v>328</v>
      </c>
    </row>
  </sheetData>
  <mergeCells count="1">
    <mergeCell ref="A1:D1"/>
  </mergeCells>
  <printOptions/>
  <pageMargins left="0.75" right="0.75" top="0.77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K1"/>
    </sheetView>
  </sheetViews>
  <sheetFormatPr defaultColWidth="9.00390625" defaultRowHeight="13.5"/>
  <cols>
    <col min="1" max="1" width="10.50390625" style="1" customWidth="1"/>
    <col min="2" max="2" width="7.125" style="1" customWidth="1"/>
    <col min="3" max="3" width="8.125" style="1" customWidth="1"/>
    <col min="4" max="4" width="7.125" style="1" customWidth="1"/>
    <col min="5" max="5" width="8.125" style="1" customWidth="1"/>
    <col min="6" max="6" width="7.125" style="1" customWidth="1"/>
    <col min="7" max="7" width="8.125" style="1" customWidth="1"/>
    <col min="8" max="8" width="7.125" style="1" customWidth="1"/>
    <col min="9" max="9" width="8.125" style="1" customWidth="1"/>
    <col min="10" max="10" width="7.125" style="1" customWidth="1"/>
    <col min="11" max="11" width="8.125" style="1" customWidth="1"/>
    <col min="12" max="16384" width="9.00390625" style="1" customWidth="1"/>
  </cols>
  <sheetData>
    <row r="1" spans="1:11" ht="21.75" customHeight="1">
      <c r="A1" s="341" t="s">
        <v>316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s="2" customFormat="1" ht="21.75" customHeight="1">
      <c r="A2" s="2" t="s">
        <v>50</v>
      </c>
      <c r="K2" s="14" t="s">
        <v>314</v>
      </c>
    </row>
    <row r="3" spans="1:11" ht="21.75" customHeight="1">
      <c r="A3" s="336" t="s">
        <v>14</v>
      </c>
      <c r="B3" s="334" t="s">
        <v>51</v>
      </c>
      <c r="C3" s="334"/>
      <c r="D3" s="334" t="s">
        <v>52</v>
      </c>
      <c r="E3" s="334"/>
      <c r="F3" s="334" t="s">
        <v>38</v>
      </c>
      <c r="G3" s="334"/>
      <c r="H3" s="334" t="s">
        <v>39</v>
      </c>
      <c r="I3" s="334"/>
      <c r="J3" s="334" t="s">
        <v>53</v>
      </c>
      <c r="K3" s="335"/>
    </row>
    <row r="4" spans="1:11" ht="21.75" customHeight="1">
      <c r="A4" s="336"/>
      <c r="B4" s="4" t="s">
        <v>48</v>
      </c>
      <c r="C4" s="4" t="s">
        <v>49</v>
      </c>
      <c r="D4" s="4" t="s">
        <v>48</v>
      </c>
      <c r="E4" s="4" t="s">
        <v>49</v>
      </c>
      <c r="F4" s="4" t="s">
        <v>48</v>
      </c>
      <c r="G4" s="4" t="s">
        <v>49</v>
      </c>
      <c r="H4" s="4" t="s">
        <v>48</v>
      </c>
      <c r="I4" s="4" t="s">
        <v>49</v>
      </c>
      <c r="J4" s="4" t="s">
        <v>48</v>
      </c>
      <c r="K4" s="13" t="s">
        <v>49</v>
      </c>
    </row>
    <row r="5" spans="1:11" s="117" customFormat="1" ht="21.75" customHeight="1">
      <c r="A5" s="155" t="s">
        <v>317</v>
      </c>
      <c r="B5" s="150">
        <v>871</v>
      </c>
      <c r="C5" s="150">
        <v>744175</v>
      </c>
      <c r="D5" s="150">
        <v>96</v>
      </c>
      <c r="E5" s="150">
        <v>39552</v>
      </c>
      <c r="F5" s="150">
        <v>752</v>
      </c>
      <c r="G5" s="150">
        <v>702597</v>
      </c>
      <c r="H5" s="152" t="s">
        <v>21</v>
      </c>
      <c r="I5" s="152" t="s">
        <v>21</v>
      </c>
      <c r="J5" s="150">
        <v>23</v>
      </c>
      <c r="K5" s="151">
        <v>2026</v>
      </c>
    </row>
    <row r="6" spans="1:11" s="117" customFormat="1" ht="21.75" customHeight="1">
      <c r="A6" s="5">
        <v>14</v>
      </c>
      <c r="B6" s="126">
        <v>847</v>
      </c>
      <c r="C6" s="126">
        <v>740840</v>
      </c>
      <c r="D6" s="126">
        <v>59</v>
      </c>
      <c r="E6" s="126">
        <v>24308</v>
      </c>
      <c r="F6" s="126">
        <v>765</v>
      </c>
      <c r="G6" s="126">
        <v>714570</v>
      </c>
      <c r="H6" s="129" t="s">
        <v>21</v>
      </c>
      <c r="I6" s="129" t="s">
        <v>21</v>
      </c>
      <c r="J6" s="126">
        <v>23</v>
      </c>
      <c r="K6" s="127">
        <v>1962</v>
      </c>
    </row>
    <row r="7" spans="1:11" s="117" customFormat="1" ht="21.75" customHeight="1">
      <c r="A7" s="5">
        <v>15</v>
      </c>
      <c r="B7" s="126">
        <v>830</v>
      </c>
      <c r="C7" s="126">
        <v>734417</v>
      </c>
      <c r="D7" s="126">
        <v>49</v>
      </c>
      <c r="E7" s="126">
        <v>20007</v>
      </c>
      <c r="F7" s="126">
        <v>773</v>
      </c>
      <c r="G7" s="126">
        <v>713660</v>
      </c>
      <c r="H7" s="129" t="s">
        <v>21</v>
      </c>
      <c r="I7" s="129" t="s">
        <v>21</v>
      </c>
      <c r="J7" s="126">
        <v>8</v>
      </c>
      <c r="K7" s="127">
        <v>750</v>
      </c>
    </row>
    <row r="8" spans="1:11" s="9" customFormat="1" ht="21.75" customHeight="1">
      <c r="A8" s="8">
        <v>16</v>
      </c>
      <c r="B8" s="218">
        <v>831</v>
      </c>
      <c r="C8" s="218">
        <v>738092</v>
      </c>
      <c r="D8" s="218">
        <v>40</v>
      </c>
      <c r="E8" s="218">
        <v>16284</v>
      </c>
      <c r="F8" s="218">
        <v>785</v>
      </c>
      <c r="G8" s="218">
        <v>721061</v>
      </c>
      <c r="H8" s="221" t="s">
        <v>21</v>
      </c>
      <c r="I8" s="221" t="s">
        <v>21</v>
      </c>
      <c r="J8" s="218">
        <v>6</v>
      </c>
      <c r="K8" s="219">
        <v>747</v>
      </c>
    </row>
    <row r="9" s="2" customFormat="1" ht="21.75" customHeight="1">
      <c r="A9" s="2" t="s">
        <v>315</v>
      </c>
    </row>
  </sheetData>
  <mergeCells count="7">
    <mergeCell ref="J3:K3"/>
    <mergeCell ref="A3:A4"/>
    <mergeCell ref="A1:K1"/>
    <mergeCell ref="B3:C3"/>
    <mergeCell ref="D3:E3"/>
    <mergeCell ref="F3:G3"/>
    <mergeCell ref="H3:I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A1" sqref="A1:N1"/>
    </sheetView>
  </sheetViews>
  <sheetFormatPr defaultColWidth="9.00390625" defaultRowHeight="13.5"/>
  <cols>
    <col min="1" max="1" width="6.50390625" style="0" bestFit="1" customWidth="1"/>
    <col min="2" max="3" width="6.375" style="0" customWidth="1"/>
    <col min="4" max="4" width="4.75390625" style="0" bestFit="1" customWidth="1"/>
    <col min="5" max="5" width="5.625" style="0" bestFit="1" customWidth="1"/>
    <col min="6" max="6" width="5.50390625" style="0" bestFit="1" customWidth="1"/>
    <col min="7" max="7" width="7.50390625" style="0" bestFit="1" customWidth="1"/>
    <col min="8" max="8" width="5.625" style="0" customWidth="1"/>
    <col min="9" max="9" width="5.50390625" style="0" customWidth="1"/>
    <col min="10" max="10" width="5.75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8.625" style="0" bestFit="1" customWidth="1"/>
  </cols>
  <sheetData>
    <row r="1" spans="1:14" s="1" customFormat="1" ht="18.75">
      <c r="A1" s="341" t="s">
        <v>318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="2" customFormat="1" ht="18" customHeight="1">
      <c r="N2" s="14" t="s">
        <v>54</v>
      </c>
    </row>
    <row r="3" spans="1:14" s="1" customFormat="1" ht="13.5" customHeight="1">
      <c r="A3" s="336" t="s">
        <v>14</v>
      </c>
      <c r="B3" s="335" t="s">
        <v>55</v>
      </c>
      <c r="C3" s="348"/>
      <c r="D3" s="348"/>
      <c r="E3" s="336"/>
      <c r="F3" s="335" t="s">
        <v>56</v>
      </c>
      <c r="G3" s="348"/>
      <c r="H3" s="348"/>
      <c r="I3" s="348"/>
      <c r="J3" s="336"/>
      <c r="K3" s="291" t="s">
        <v>139</v>
      </c>
      <c r="L3" s="291" t="s">
        <v>140</v>
      </c>
      <c r="M3" s="293" t="s">
        <v>141</v>
      </c>
      <c r="N3" s="346" t="s">
        <v>57</v>
      </c>
    </row>
    <row r="4" spans="1:14" s="1" customFormat="1" ht="21" customHeight="1">
      <c r="A4" s="336"/>
      <c r="B4" s="4" t="s">
        <v>0</v>
      </c>
      <c r="C4" s="4" t="s">
        <v>58</v>
      </c>
      <c r="D4" s="4" t="s">
        <v>59</v>
      </c>
      <c r="E4" s="4" t="s">
        <v>60</v>
      </c>
      <c r="F4" s="74" t="s">
        <v>0</v>
      </c>
      <c r="G4" s="172" t="s">
        <v>319</v>
      </c>
      <c r="H4" s="335" t="s">
        <v>61</v>
      </c>
      <c r="I4" s="348"/>
      <c r="J4" s="336"/>
      <c r="K4" s="292"/>
      <c r="L4" s="292"/>
      <c r="M4" s="345"/>
      <c r="N4" s="347"/>
    </row>
    <row r="5" spans="1:15" s="1" customFormat="1" ht="24">
      <c r="A5" s="175" t="s">
        <v>195</v>
      </c>
      <c r="B5" s="63">
        <v>23005</v>
      </c>
      <c r="C5" s="63">
        <v>15504</v>
      </c>
      <c r="D5" s="63">
        <v>75</v>
      </c>
      <c r="E5" s="63">
        <v>7426</v>
      </c>
      <c r="F5" s="63">
        <v>2868</v>
      </c>
      <c r="G5" s="63">
        <v>675</v>
      </c>
      <c r="H5" s="303">
        <v>2193</v>
      </c>
      <c r="I5" s="304"/>
      <c r="J5" s="305"/>
      <c r="K5" s="63">
        <v>149195</v>
      </c>
      <c r="L5" s="63">
        <v>102244</v>
      </c>
      <c r="M5" s="64">
        <v>68.5</v>
      </c>
      <c r="N5" s="65">
        <v>1370916</v>
      </c>
      <c r="O5" s="62"/>
    </row>
    <row r="6" spans="1:15" s="1" customFormat="1" ht="12">
      <c r="A6" s="34">
        <v>13</v>
      </c>
      <c r="B6" s="6">
        <v>23690</v>
      </c>
      <c r="C6" s="6">
        <v>16268</v>
      </c>
      <c r="D6" s="6">
        <v>91</v>
      </c>
      <c r="E6" s="6">
        <v>7331</v>
      </c>
      <c r="F6" s="6">
        <v>3166</v>
      </c>
      <c r="G6" s="6">
        <v>694</v>
      </c>
      <c r="H6" s="299">
        <v>2472</v>
      </c>
      <c r="I6" s="300"/>
      <c r="J6" s="301"/>
      <c r="K6" s="6">
        <v>154011</v>
      </c>
      <c r="L6" s="6">
        <v>102010</v>
      </c>
      <c r="M6" s="89">
        <v>66.2</v>
      </c>
      <c r="N6" s="7">
        <v>1372421</v>
      </c>
      <c r="O6" s="62"/>
    </row>
    <row r="7" spans="1:15" s="1" customFormat="1" ht="15.75" customHeight="1">
      <c r="A7" s="311">
        <v>14</v>
      </c>
      <c r="B7" s="298">
        <v>24140</v>
      </c>
      <c r="C7" s="298">
        <v>16784</v>
      </c>
      <c r="D7" s="298">
        <v>86</v>
      </c>
      <c r="E7" s="298">
        <v>7270</v>
      </c>
      <c r="F7" s="298">
        <v>2451</v>
      </c>
      <c r="G7" s="298">
        <v>727</v>
      </c>
      <c r="H7" s="287">
        <v>1724</v>
      </c>
      <c r="I7" s="288"/>
      <c r="J7" s="289"/>
      <c r="K7" s="298">
        <v>174529</v>
      </c>
      <c r="L7" s="298">
        <v>105646</v>
      </c>
      <c r="M7" s="290">
        <v>60.5</v>
      </c>
      <c r="N7" s="312">
        <v>1402627</v>
      </c>
      <c r="O7" s="62"/>
    </row>
    <row r="8" spans="1:15" s="56" customFormat="1" ht="12">
      <c r="A8" s="311"/>
      <c r="B8" s="298"/>
      <c r="C8" s="298"/>
      <c r="D8" s="298"/>
      <c r="E8" s="298"/>
      <c r="F8" s="298"/>
      <c r="G8" s="298"/>
      <c r="H8" s="173" t="s">
        <v>125</v>
      </c>
      <c r="I8" s="173" t="s">
        <v>126</v>
      </c>
      <c r="J8" s="174" t="s">
        <v>127</v>
      </c>
      <c r="K8" s="298"/>
      <c r="L8" s="298"/>
      <c r="M8" s="290"/>
      <c r="N8" s="312"/>
      <c r="O8" s="94"/>
    </row>
    <row r="9" spans="1:14" s="1" customFormat="1" ht="12">
      <c r="A9" s="311"/>
      <c r="B9" s="298"/>
      <c r="C9" s="298"/>
      <c r="D9" s="298"/>
      <c r="E9" s="298"/>
      <c r="F9" s="298"/>
      <c r="G9" s="298"/>
      <c r="H9" s="56">
        <v>709</v>
      </c>
      <c r="I9" s="56">
        <v>237</v>
      </c>
      <c r="J9" s="56">
        <v>778</v>
      </c>
      <c r="K9" s="298"/>
      <c r="L9" s="298"/>
      <c r="M9" s="290"/>
      <c r="N9" s="312"/>
    </row>
    <row r="10" spans="1:14" s="170" customFormat="1" ht="12">
      <c r="A10" s="311">
        <v>15</v>
      </c>
      <c r="B10" s="318">
        <v>24064</v>
      </c>
      <c r="C10" s="318">
        <v>16672</v>
      </c>
      <c r="D10" s="318">
        <v>93</v>
      </c>
      <c r="E10" s="318">
        <v>7299</v>
      </c>
      <c r="F10" s="318">
        <v>2887</v>
      </c>
      <c r="G10" s="318">
        <v>757</v>
      </c>
      <c r="H10" s="343">
        <v>2130</v>
      </c>
      <c r="I10" s="344"/>
      <c r="J10" s="317"/>
      <c r="K10" s="318">
        <v>171788</v>
      </c>
      <c r="L10" s="318">
        <v>104967</v>
      </c>
      <c r="M10" s="306">
        <v>61.1</v>
      </c>
      <c r="N10" s="342">
        <v>1397854</v>
      </c>
    </row>
    <row r="11" spans="1:15" s="95" customFormat="1" ht="12">
      <c r="A11" s="311"/>
      <c r="B11" s="318"/>
      <c r="C11" s="318"/>
      <c r="D11" s="318"/>
      <c r="E11" s="318"/>
      <c r="F11" s="318"/>
      <c r="G11" s="318"/>
      <c r="H11" s="173" t="s">
        <v>125</v>
      </c>
      <c r="I11" s="173" t="s">
        <v>126</v>
      </c>
      <c r="J11" s="174" t="s">
        <v>127</v>
      </c>
      <c r="K11" s="318"/>
      <c r="L11" s="318"/>
      <c r="M11" s="306"/>
      <c r="N11" s="342"/>
      <c r="O11" s="94"/>
    </row>
    <row r="12" spans="1:14" s="1" customFormat="1" ht="12">
      <c r="A12" s="311"/>
      <c r="B12" s="318"/>
      <c r="C12" s="318"/>
      <c r="D12" s="318"/>
      <c r="E12" s="318"/>
      <c r="F12" s="318"/>
      <c r="G12" s="318"/>
      <c r="H12" s="165">
        <v>934</v>
      </c>
      <c r="I12" s="165">
        <v>335</v>
      </c>
      <c r="J12" s="165">
        <v>861</v>
      </c>
      <c r="K12" s="318"/>
      <c r="L12" s="318"/>
      <c r="M12" s="306"/>
      <c r="N12" s="342"/>
    </row>
    <row r="13" spans="1:14" s="171" customFormat="1" ht="12" customHeight="1">
      <c r="A13" s="313">
        <v>16</v>
      </c>
      <c r="B13" s="307">
        <v>24037</v>
      </c>
      <c r="C13" s="307">
        <v>16677</v>
      </c>
      <c r="D13" s="307">
        <v>103</v>
      </c>
      <c r="E13" s="307">
        <v>7257</v>
      </c>
      <c r="F13" s="307">
        <v>3211</v>
      </c>
      <c r="G13" s="307">
        <v>744</v>
      </c>
      <c r="H13" s="295">
        <v>2467</v>
      </c>
      <c r="I13" s="296"/>
      <c r="J13" s="297"/>
      <c r="K13" s="307">
        <v>166645</v>
      </c>
      <c r="L13" s="307">
        <v>102088</v>
      </c>
      <c r="M13" s="310">
        <v>61.3</v>
      </c>
      <c r="N13" s="315">
        <v>1367295</v>
      </c>
    </row>
    <row r="14" spans="1:14" ht="13.5">
      <c r="A14" s="313"/>
      <c r="B14" s="308"/>
      <c r="C14" s="308"/>
      <c r="D14" s="308"/>
      <c r="E14" s="308"/>
      <c r="F14" s="308"/>
      <c r="G14" s="308"/>
      <c r="H14" s="253" t="s">
        <v>320</v>
      </c>
      <c r="I14" s="253" t="s">
        <v>321</v>
      </c>
      <c r="J14" s="254" t="s">
        <v>322</v>
      </c>
      <c r="K14" s="308"/>
      <c r="L14" s="308"/>
      <c r="M14" s="308"/>
      <c r="N14" s="316"/>
    </row>
    <row r="15" spans="1:14" s="113" customFormat="1" ht="12" customHeight="1">
      <c r="A15" s="314"/>
      <c r="B15" s="309"/>
      <c r="C15" s="309"/>
      <c r="D15" s="309"/>
      <c r="E15" s="309"/>
      <c r="F15" s="309"/>
      <c r="G15" s="309"/>
      <c r="H15" s="255">
        <v>1143</v>
      </c>
      <c r="I15" s="86">
        <v>426</v>
      </c>
      <c r="J15" s="86">
        <v>898</v>
      </c>
      <c r="K15" s="309"/>
      <c r="L15" s="309"/>
      <c r="M15" s="309"/>
      <c r="N15" s="294"/>
    </row>
    <row r="16" spans="1:14" s="113" customFormat="1" ht="13.5">
      <c r="A16" s="10" t="s">
        <v>132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3.5">
      <c r="A17" s="112" t="s">
        <v>323</v>
      </c>
      <c r="B17" s="302" t="s">
        <v>137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113"/>
    </row>
    <row r="18" spans="1:14" ht="13.5">
      <c r="A18" s="96"/>
      <c r="B18" s="96"/>
      <c r="C18" s="96"/>
      <c r="D18" s="96"/>
      <c r="E18" s="96"/>
      <c r="F18" s="96"/>
      <c r="G18" s="113"/>
      <c r="H18" s="113"/>
      <c r="I18" s="113"/>
      <c r="J18" s="113"/>
      <c r="K18" s="113"/>
      <c r="L18" s="113"/>
      <c r="M18" s="113"/>
      <c r="N18" s="113"/>
    </row>
  </sheetData>
  <mergeCells count="48">
    <mergeCell ref="A1:N1"/>
    <mergeCell ref="L3:L4"/>
    <mergeCell ref="M3:M4"/>
    <mergeCell ref="N3:N4"/>
    <mergeCell ref="A3:A4"/>
    <mergeCell ref="B3:E3"/>
    <mergeCell ref="K3:K4"/>
    <mergeCell ref="H4:J4"/>
    <mergeCell ref="F3:J3"/>
    <mergeCell ref="H6:J6"/>
    <mergeCell ref="B17:M17"/>
    <mergeCell ref="H5:J5"/>
    <mergeCell ref="E7:E9"/>
    <mergeCell ref="F7:F9"/>
    <mergeCell ref="G7:G9"/>
    <mergeCell ref="K7:K9"/>
    <mergeCell ref="H7:J7"/>
    <mergeCell ref="L7:L9"/>
    <mergeCell ref="M7:M9"/>
    <mergeCell ref="A7:A9"/>
    <mergeCell ref="B7:B9"/>
    <mergeCell ref="C7:C9"/>
    <mergeCell ref="D7:D9"/>
    <mergeCell ref="N7:N9"/>
    <mergeCell ref="A13:A15"/>
    <mergeCell ref="B13:B15"/>
    <mergeCell ref="C13:C15"/>
    <mergeCell ref="D13:D15"/>
    <mergeCell ref="E13:E15"/>
    <mergeCell ref="F13:F15"/>
    <mergeCell ref="G13:G15"/>
    <mergeCell ref="N13:N15"/>
    <mergeCell ref="H13:J13"/>
    <mergeCell ref="K13:K15"/>
    <mergeCell ref="L13:L15"/>
    <mergeCell ref="M13:M15"/>
    <mergeCell ref="A10:A12"/>
    <mergeCell ref="B10:B12"/>
    <mergeCell ref="C10:C12"/>
    <mergeCell ref="D10:D12"/>
    <mergeCell ref="E10:E12"/>
    <mergeCell ref="F10:F12"/>
    <mergeCell ref="G10:G12"/>
    <mergeCell ref="N10:N12"/>
    <mergeCell ref="H10:J10"/>
    <mergeCell ref="K10:K12"/>
    <mergeCell ref="L10:L12"/>
    <mergeCell ref="M10:M12"/>
  </mergeCells>
  <printOptions/>
  <pageMargins left="0.72" right="0.71" top="0.78" bottom="1" header="0.512" footer="0.51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I1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7" s="12" customFormat="1" ht="26.25" customHeight="1">
      <c r="A1" s="341" t="s">
        <v>213</v>
      </c>
      <c r="B1" s="341"/>
      <c r="C1" s="341"/>
      <c r="D1" s="341"/>
      <c r="E1" s="341"/>
      <c r="F1" s="341"/>
      <c r="G1" s="341"/>
    </row>
    <row r="2" spans="1:7" s="2" customFormat="1" ht="26.25" customHeight="1">
      <c r="A2" s="2" t="s">
        <v>214</v>
      </c>
      <c r="G2" s="14" t="s">
        <v>215</v>
      </c>
    </row>
    <row r="3" spans="1:7" ht="26.25" customHeight="1">
      <c r="A3" s="3" t="s">
        <v>142</v>
      </c>
      <c r="B3" s="36" t="s">
        <v>156</v>
      </c>
      <c r="C3" s="36" t="s">
        <v>157</v>
      </c>
      <c r="D3" s="36" t="s">
        <v>329</v>
      </c>
      <c r="E3" s="4" t="s">
        <v>158</v>
      </c>
      <c r="F3" s="4" t="s">
        <v>159</v>
      </c>
      <c r="G3" s="13" t="s">
        <v>160</v>
      </c>
    </row>
    <row r="4" spans="1:7" ht="26.25" customHeight="1">
      <c r="A4" s="5" t="s">
        <v>196</v>
      </c>
      <c r="B4" s="349">
        <v>136602</v>
      </c>
      <c r="C4" s="350"/>
      <c r="D4" s="350"/>
      <c r="E4" s="35">
        <v>28240</v>
      </c>
      <c r="F4" s="35">
        <v>10742</v>
      </c>
      <c r="G4" s="37">
        <v>175584</v>
      </c>
    </row>
    <row r="5" spans="1:7" ht="26.25" customHeight="1">
      <c r="A5" s="5">
        <v>13</v>
      </c>
      <c r="B5" s="35">
        <v>79000</v>
      </c>
      <c r="C5" s="35">
        <v>17248</v>
      </c>
      <c r="D5" s="37">
        <v>9519</v>
      </c>
      <c r="E5" s="35">
        <v>10164</v>
      </c>
      <c r="F5" s="35">
        <v>6456</v>
      </c>
      <c r="G5" s="37">
        <v>122387</v>
      </c>
    </row>
    <row r="6" spans="1:7" ht="26.25" customHeight="1">
      <c r="A6" s="5">
        <v>14</v>
      </c>
      <c r="B6" s="122">
        <v>75392</v>
      </c>
      <c r="C6" s="122">
        <v>18045</v>
      </c>
      <c r="D6" s="123">
        <v>10168</v>
      </c>
      <c r="E6" s="122">
        <v>11136</v>
      </c>
      <c r="F6" s="122">
        <v>5260</v>
      </c>
      <c r="G6" s="123">
        <v>120001</v>
      </c>
    </row>
    <row r="7" spans="1:7" s="9" customFormat="1" ht="26.25" customHeight="1">
      <c r="A7" s="5">
        <v>15</v>
      </c>
      <c r="B7" s="122">
        <v>72330</v>
      </c>
      <c r="C7" s="122">
        <v>17228</v>
      </c>
      <c r="D7" s="123">
        <v>10171</v>
      </c>
      <c r="E7" s="122">
        <v>10390</v>
      </c>
      <c r="F7" s="122">
        <v>5064</v>
      </c>
      <c r="G7" s="123">
        <f>SUM(B7:F7)</f>
        <v>115183</v>
      </c>
    </row>
    <row r="8" spans="1:7" s="9" customFormat="1" ht="26.25" customHeight="1">
      <c r="A8" s="8">
        <v>16</v>
      </c>
      <c r="B8" s="218">
        <v>67757</v>
      </c>
      <c r="C8" s="218">
        <v>13429</v>
      </c>
      <c r="D8" s="219">
        <v>10876</v>
      </c>
      <c r="E8" s="218">
        <v>8827</v>
      </c>
      <c r="F8" s="218">
        <v>4246</v>
      </c>
      <c r="G8" s="219">
        <f>SUM(B8:F8)</f>
        <v>105135</v>
      </c>
    </row>
    <row r="9" s="2" customFormat="1" ht="18" customHeight="1">
      <c r="A9" s="2" t="s">
        <v>134</v>
      </c>
    </row>
    <row r="10" s="2" customFormat="1" ht="11.25"/>
  </sheetData>
  <mergeCells count="2">
    <mergeCell ref="A1:G1"/>
    <mergeCell ref="B4:D4"/>
  </mergeCells>
  <printOptions/>
  <pageMargins left="0.75" right="0.75" top="0.77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1.375" style="19" bestFit="1" customWidth="1"/>
    <col min="2" max="7" width="10.50390625" style="19" customWidth="1"/>
    <col min="8" max="8" width="12.50390625" style="19" customWidth="1"/>
    <col min="9" max="9" width="12.50390625" style="19" bestFit="1" customWidth="1"/>
    <col min="10" max="17" width="9.25390625" style="19" customWidth="1"/>
    <col min="18" max="16384" width="9.00390625" style="19" customWidth="1"/>
  </cols>
  <sheetData>
    <row r="1" spans="1:9" s="16" customFormat="1" ht="21" customHeight="1">
      <c r="A1" s="353" t="s">
        <v>118</v>
      </c>
      <c r="B1" s="353"/>
      <c r="C1" s="353"/>
      <c r="D1" s="353"/>
      <c r="E1" s="353"/>
      <c r="F1" s="353"/>
      <c r="G1" s="353"/>
      <c r="H1" s="353"/>
      <c r="I1" s="16" t="s">
        <v>119</v>
      </c>
    </row>
    <row r="2" s="17" customFormat="1" ht="21" customHeight="1">
      <c r="Q2" s="18" t="s">
        <v>215</v>
      </c>
    </row>
    <row r="3" spans="1:17" ht="21" customHeight="1">
      <c r="A3" s="351" t="s">
        <v>142</v>
      </c>
      <c r="B3" s="352" t="s">
        <v>143</v>
      </c>
      <c r="C3" s="352"/>
      <c r="D3" s="352" t="s">
        <v>144</v>
      </c>
      <c r="E3" s="352"/>
      <c r="F3" s="352" t="s">
        <v>145</v>
      </c>
      <c r="G3" s="352"/>
      <c r="H3" s="351" t="s">
        <v>146</v>
      </c>
      <c r="I3" s="352"/>
      <c r="J3" s="352" t="s">
        <v>147</v>
      </c>
      <c r="K3" s="352"/>
      <c r="L3" s="352" t="s">
        <v>148</v>
      </c>
      <c r="M3" s="352"/>
      <c r="N3" s="352" t="s">
        <v>149</v>
      </c>
      <c r="O3" s="352"/>
      <c r="P3" s="352" t="s">
        <v>150</v>
      </c>
      <c r="Q3" s="354"/>
    </row>
    <row r="4" spans="1:17" ht="45.75" customHeight="1">
      <c r="A4" s="351"/>
      <c r="B4" s="58" t="s">
        <v>151</v>
      </c>
      <c r="C4" s="176" t="s">
        <v>152</v>
      </c>
      <c r="D4" s="58" t="s">
        <v>151</v>
      </c>
      <c r="E4" s="176" t="s">
        <v>152</v>
      </c>
      <c r="F4" s="58" t="s">
        <v>151</v>
      </c>
      <c r="G4" s="176" t="s">
        <v>152</v>
      </c>
      <c r="H4" s="66" t="s">
        <v>153</v>
      </c>
      <c r="I4" s="179" t="s">
        <v>154</v>
      </c>
      <c r="J4" s="176" t="s">
        <v>155</v>
      </c>
      <c r="K4" s="176" t="s">
        <v>152</v>
      </c>
      <c r="L4" s="58" t="s">
        <v>151</v>
      </c>
      <c r="M4" s="176" t="s">
        <v>152</v>
      </c>
      <c r="N4" s="58" t="s">
        <v>151</v>
      </c>
      <c r="O4" s="176" t="s">
        <v>152</v>
      </c>
      <c r="P4" s="58" t="s">
        <v>151</v>
      </c>
      <c r="Q4" s="66" t="s">
        <v>152</v>
      </c>
    </row>
    <row r="5" spans="1:17" ht="21" customHeight="1">
      <c r="A5" s="11" t="s">
        <v>196</v>
      </c>
      <c r="B5" s="35">
        <v>2987</v>
      </c>
      <c r="C5" s="35">
        <v>220275</v>
      </c>
      <c r="D5" s="35">
        <v>48</v>
      </c>
      <c r="E5" s="35">
        <v>1383</v>
      </c>
      <c r="F5" s="35">
        <v>850</v>
      </c>
      <c r="G5" s="35">
        <v>71364</v>
      </c>
      <c r="H5" s="37">
        <v>4980</v>
      </c>
      <c r="I5" s="52">
        <v>42419</v>
      </c>
      <c r="J5" s="35">
        <v>525</v>
      </c>
      <c r="K5" s="40" t="s">
        <v>21</v>
      </c>
      <c r="L5" s="40" t="s">
        <v>21</v>
      </c>
      <c r="M5" s="40" t="s">
        <v>21</v>
      </c>
      <c r="N5" s="35">
        <v>90</v>
      </c>
      <c r="O5" s="40" t="s">
        <v>21</v>
      </c>
      <c r="P5" s="35">
        <v>729</v>
      </c>
      <c r="Q5" s="37">
        <v>34668</v>
      </c>
    </row>
    <row r="6" spans="1:17" ht="21" customHeight="1">
      <c r="A6" s="11">
        <v>13</v>
      </c>
      <c r="B6" s="35">
        <v>3337</v>
      </c>
      <c r="C6" s="35">
        <v>289665</v>
      </c>
      <c r="D6" s="35">
        <v>51</v>
      </c>
      <c r="E6" s="35">
        <v>1191</v>
      </c>
      <c r="F6" s="35">
        <v>943</v>
      </c>
      <c r="G6" s="35">
        <v>71787</v>
      </c>
      <c r="H6" s="37">
        <v>5209</v>
      </c>
      <c r="I6" s="52">
        <v>44394</v>
      </c>
      <c r="J6" s="35">
        <v>591</v>
      </c>
      <c r="K6" s="40" t="s">
        <v>105</v>
      </c>
      <c r="L6" s="40" t="s">
        <v>105</v>
      </c>
      <c r="M6" s="40" t="s">
        <v>105</v>
      </c>
      <c r="N6" s="35">
        <v>92</v>
      </c>
      <c r="O6" s="40" t="s">
        <v>105</v>
      </c>
      <c r="P6" s="35">
        <v>774</v>
      </c>
      <c r="Q6" s="37">
        <v>35136</v>
      </c>
    </row>
    <row r="7" spans="1:17" ht="21" customHeight="1">
      <c r="A7" s="11">
        <v>14</v>
      </c>
      <c r="B7" s="35">
        <v>3440</v>
      </c>
      <c r="C7" s="35">
        <v>306250</v>
      </c>
      <c r="D7" s="35">
        <v>55</v>
      </c>
      <c r="E7" s="35">
        <v>1347</v>
      </c>
      <c r="F7" s="35">
        <v>1012</v>
      </c>
      <c r="G7" s="35">
        <v>74178</v>
      </c>
      <c r="H7" s="37">
        <v>5431</v>
      </c>
      <c r="I7" s="52">
        <v>45859</v>
      </c>
      <c r="J7" s="35">
        <v>638</v>
      </c>
      <c r="K7" s="40">
        <v>87596</v>
      </c>
      <c r="L7" s="40">
        <v>50</v>
      </c>
      <c r="M7" s="40">
        <v>2903</v>
      </c>
      <c r="N7" s="35">
        <v>95</v>
      </c>
      <c r="O7" s="40" t="s">
        <v>105</v>
      </c>
      <c r="P7" s="35">
        <v>819</v>
      </c>
      <c r="Q7" s="37">
        <v>36900</v>
      </c>
    </row>
    <row r="8" spans="1:17" ht="21" customHeight="1">
      <c r="A8" s="11">
        <v>15</v>
      </c>
      <c r="B8" s="126">
        <v>3560</v>
      </c>
      <c r="C8" s="126">
        <v>314165</v>
      </c>
      <c r="D8" s="126">
        <v>57</v>
      </c>
      <c r="E8" s="126">
        <v>1605</v>
      </c>
      <c r="F8" s="126">
        <v>1056</v>
      </c>
      <c r="G8" s="126">
        <v>73173</v>
      </c>
      <c r="H8" s="123">
        <v>5753</v>
      </c>
      <c r="I8" s="177">
        <v>48763</v>
      </c>
      <c r="J8" s="126">
        <v>662</v>
      </c>
      <c r="K8" s="129">
        <v>275828</v>
      </c>
      <c r="L8" s="129">
        <v>54</v>
      </c>
      <c r="M8" s="129">
        <v>12495</v>
      </c>
      <c r="N8" s="126">
        <v>92</v>
      </c>
      <c r="O8" s="178" t="s">
        <v>105</v>
      </c>
      <c r="P8" s="126">
        <v>838</v>
      </c>
      <c r="Q8" s="127">
        <v>37716</v>
      </c>
    </row>
    <row r="9" spans="1:17" ht="21" customHeight="1">
      <c r="A9" s="20">
        <v>16</v>
      </c>
      <c r="B9" s="218">
        <v>4584</v>
      </c>
      <c r="C9" s="218">
        <v>434120</v>
      </c>
      <c r="D9" s="218">
        <v>57</v>
      </c>
      <c r="E9" s="218">
        <v>1815</v>
      </c>
      <c r="F9" s="218">
        <v>1095</v>
      </c>
      <c r="G9" s="218">
        <v>75198</v>
      </c>
      <c r="H9" s="219">
        <v>6102</v>
      </c>
      <c r="I9" s="220">
        <v>51907</v>
      </c>
      <c r="J9" s="218">
        <v>702</v>
      </c>
      <c r="K9" s="221">
        <v>291600</v>
      </c>
      <c r="L9" s="221">
        <v>60</v>
      </c>
      <c r="M9" s="221">
        <v>14307</v>
      </c>
      <c r="N9" s="218">
        <v>111</v>
      </c>
      <c r="O9" s="221" t="s">
        <v>216</v>
      </c>
      <c r="P9" s="218">
        <v>840</v>
      </c>
      <c r="Q9" s="219">
        <v>37348</v>
      </c>
    </row>
    <row r="10" spans="1:6" s="17" customFormat="1" ht="21" customHeight="1">
      <c r="A10" s="17" t="s">
        <v>134</v>
      </c>
      <c r="B10" s="160"/>
      <c r="F10" s="160"/>
    </row>
  </sheetData>
  <mergeCells count="10">
    <mergeCell ref="H3:I3"/>
    <mergeCell ref="A1:H1"/>
    <mergeCell ref="L3:M3"/>
    <mergeCell ref="P3:Q3"/>
    <mergeCell ref="A3:A4"/>
    <mergeCell ref="J3:K3"/>
    <mergeCell ref="N3:O3"/>
    <mergeCell ref="B3:C3"/>
    <mergeCell ref="D3:E3"/>
    <mergeCell ref="F3:G3"/>
  </mergeCells>
  <printOptions/>
  <pageMargins left="0.8" right="0.78" top="0.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1"/>
    </sheetView>
  </sheetViews>
  <sheetFormatPr defaultColWidth="9.00390625" defaultRowHeight="13.5"/>
  <cols>
    <col min="1" max="1" width="9.75390625" style="1" bestFit="1" customWidth="1"/>
    <col min="2" max="2" width="6.375" style="1" bestFit="1" customWidth="1"/>
    <col min="3" max="3" width="6.00390625" style="1" bestFit="1" customWidth="1"/>
    <col min="4" max="4" width="6.375" style="1" bestFit="1" customWidth="1"/>
    <col min="5" max="5" width="5.75390625" style="1" customWidth="1"/>
    <col min="6" max="6" width="6.375" style="1" bestFit="1" customWidth="1"/>
    <col min="7" max="10" width="5.75390625" style="1" customWidth="1"/>
    <col min="11" max="11" width="6.375" style="1" bestFit="1" customWidth="1"/>
    <col min="12" max="14" width="5.75390625" style="1" customWidth="1"/>
    <col min="15" max="16384" width="9.00390625" style="1" customWidth="1"/>
  </cols>
  <sheetData>
    <row r="1" spans="1:14" s="12" customFormat="1" ht="21" customHeight="1">
      <c r="A1" s="341" t="s">
        <v>217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="2" customFormat="1" ht="21" customHeight="1">
      <c r="N2" s="14" t="s">
        <v>218</v>
      </c>
    </row>
    <row r="3" spans="1:14" s="23" customFormat="1" ht="21" customHeight="1">
      <c r="A3" s="336" t="s">
        <v>219</v>
      </c>
      <c r="B3" s="355" t="s">
        <v>220</v>
      </c>
      <c r="C3" s="355"/>
      <c r="D3" s="355"/>
      <c r="E3" s="355"/>
      <c r="F3" s="355"/>
      <c r="G3" s="355"/>
      <c r="H3" s="334" t="s">
        <v>221</v>
      </c>
      <c r="I3" s="334"/>
      <c r="J3" s="334"/>
      <c r="K3" s="334" t="s">
        <v>222</v>
      </c>
      <c r="L3" s="334"/>
      <c r="M3" s="334"/>
      <c r="N3" s="335"/>
    </row>
    <row r="4" spans="1:14" s="23" customFormat="1" ht="21" customHeight="1">
      <c r="A4" s="336"/>
      <c r="B4" s="334" t="s">
        <v>223</v>
      </c>
      <c r="C4" s="334"/>
      <c r="D4" s="334" t="s">
        <v>224</v>
      </c>
      <c r="E4" s="334"/>
      <c r="F4" s="334" t="s">
        <v>225</v>
      </c>
      <c r="G4" s="334"/>
      <c r="H4" s="355" t="s">
        <v>226</v>
      </c>
      <c r="I4" s="334" t="s">
        <v>227</v>
      </c>
      <c r="J4" s="355" t="s">
        <v>228</v>
      </c>
      <c r="K4" s="355" t="s">
        <v>161</v>
      </c>
      <c r="L4" s="334" t="s">
        <v>229</v>
      </c>
      <c r="M4" s="334"/>
      <c r="N4" s="335"/>
    </row>
    <row r="5" spans="1:14" s="23" customFormat="1" ht="21" customHeight="1">
      <c r="A5" s="336"/>
      <c r="B5" s="4" t="s">
        <v>230</v>
      </c>
      <c r="C5" s="4" t="s">
        <v>231</v>
      </c>
      <c r="D5" s="4" t="s">
        <v>230</v>
      </c>
      <c r="E5" s="4" t="s">
        <v>231</v>
      </c>
      <c r="F5" s="4" t="s">
        <v>230</v>
      </c>
      <c r="G5" s="4" t="s">
        <v>231</v>
      </c>
      <c r="H5" s="334"/>
      <c r="I5" s="334"/>
      <c r="J5" s="334"/>
      <c r="K5" s="334"/>
      <c r="L5" s="4" t="s">
        <v>223</v>
      </c>
      <c r="M5" s="4" t="s">
        <v>232</v>
      </c>
      <c r="N5" s="13" t="s">
        <v>233</v>
      </c>
    </row>
    <row r="6" spans="1:14" ht="21" customHeight="1">
      <c r="A6" s="5" t="s">
        <v>196</v>
      </c>
      <c r="B6" s="38">
        <v>17</v>
      </c>
      <c r="C6" s="38">
        <v>1380</v>
      </c>
      <c r="D6" s="38">
        <v>9</v>
      </c>
      <c r="E6" s="38">
        <v>630</v>
      </c>
      <c r="F6" s="38">
        <v>8</v>
      </c>
      <c r="G6" s="38">
        <v>750</v>
      </c>
      <c r="H6" s="38">
        <v>437</v>
      </c>
      <c r="I6" s="38">
        <v>328</v>
      </c>
      <c r="J6" s="38">
        <v>679</v>
      </c>
      <c r="K6" s="38">
        <v>219</v>
      </c>
      <c r="L6" s="38">
        <v>66</v>
      </c>
      <c r="M6" s="38">
        <v>66</v>
      </c>
      <c r="N6" s="67" t="s">
        <v>331</v>
      </c>
    </row>
    <row r="7" spans="1:14" ht="21" customHeight="1">
      <c r="A7" s="5">
        <v>13</v>
      </c>
      <c r="B7" s="38">
        <v>17</v>
      </c>
      <c r="C7" s="38">
        <v>1410</v>
      </c>
      <c r="D7" s="38">
        <v>9</v>
      </c>
      <c r="E7" s="38">
        <v>630</v>
      </c>
      <c r="F7" s="38">
        <v>8</v>
      </c>
      <c r="G7" s="38">
        <v>780</v>
      </c>
      <c r="H7" s="38">
        <v>429</v>
      </c>
      <c r="I7" s="38">
        <v>343</v>
      </c>
      <c r="J7" s="38">
        <v>717</v>
      </c>
      <c r="K7" s="38">
        <v>216</v>
      </c>
      <c r="L7" s="38">
        <v>62</v>
      </c>
      <c r="M7" s="38">
        <v>62</v>
      </c>
      <c r="N7" s="125" t="s">
        <v>330</v>
      </c>
    </row>
    <row r="8" spans="1:14" ht="21" customHeight="1">
      <c r="A8" s="5">
        <v>14</v>
      </c>
      <c r="B8" s="38">
        <v>17</v>
      </c>
      <c r="C8" s="38">
        <v>1410</v>
      </c>
      <c r="D8" s="38">
        <v>9</v>
      </c>
      <c r="E8" s="38">
        <v>630</v>
      </c>
      <c r="F8" s="38">
        <v>8</v>
      </c>
      <c r="G8" s="38">
        <v>780</v>
      </c>
      <c r="H8" s="38">
        <v>470</v>
      </c>
      <c r="I8" s="38">
        <v>311</v>
      </c>
      <c r="J8" s="38">
        <v>757</v>
      </c>
      <c r="K8" s="38">
        <v>239</v>
      </c>
      <c r="L8" s="38">
        <v>63</v>
      </c>
      <c r="M8" s="38">
        <v>63</v>
      </c>
      <c r="N8" s="125" t="s">
        <v>197</v>
      </c>
    </row>
    <row r="9" spans="1:14" ht="21" customHeight="1">
      <c r="A9" s="5">
        <v>15</v>
      </c>
      <c r="B9" s="124">
        <v>17</v>
      </c>
      <c r="C9" s="124">
        <v>1410</v>
      </c>
      <c r="D9" s="124">
        <v>9</v>
      </c>
      <c r="E9" s="124">
        <v>630</v>
      </c>
      <c r="F9" s="124">
        <v>8</v>
      </c>
      <c r="G9" s="124">
        <v>780</v>
      </c>
      <c r="H9" s="124">
        <v>492</v>
      </c>
      <c r="I9" s="124">
        <v>358</v>
      </c>
      <c r="J9" s="124">
        <v>749</v>
      </c>
      <c r="K9" s="124">
        <v>235</v>
      </c>
      <c r="L9" s="124">
        <v>65</v>
      </c>
      <c r="M9" s="124">
        <v>65</v>
      </c>
      <c r="N9" s="125" t="s">
        <v>197</v>
      </c>
    </row>
    <row r="10" spans="1:14" s="9" customFormat="1" ht="21" customHeight="1">
      <c r="A10" s="8">
        <v>16</v>
      </c>
      <c r="B10" s="222">
        <v>17</v>
      </c>
      <c r="C10" s="222">
        <v>1470</v>
      </c>
      <c r="D10" s="222">
        <v>9</v>
      </c>
      <c r="E10" s="222">
        <v>630</v>
      </c>
      <c r="F10" s="222">
        <v>8</v>
      </c>
      <c r="G10" s="222">
        <v>840</v>
      </c>
      <c r="H10" s="222">
        <v>514</v>
      </c>
      <c r="I10" s="222">
        <v>379</v>
      </c>
      <c r="J10" s="222">
        <v>745</v>
      </c>
      <c r="K10" s="222">
        <v>264</v>
      </c>
      <c r="L10" s="222">
        <v>68</v>
      </c>
      <c r="M10" s="222">
        <v>68</v>
      </c>
      <c r="N10" s="223" t="s">
        <v>234</v>
      </c>
    </row>
    <row r="11" s="2" customFormat="1" ht="21" customHeight="1">
      <c r="A11" s="2" t="s">
        <v>123</v>
      </c>
    </row>
    <row r="20" ht="12">
      <c r="K20" s="98"/>
    </row>
  </sheetData>
  <mergeCells count="13">
    <mergeCell ref="D4:E4"/>
    <mergeCell ref="F4:G4"/>
    <mergeCell ref="B3:G3"/>
    <mergeCell ref="A1:N1"/>
    <mergeCell ref="K4:K5"/>
    <mergeCell ref="L4:N4"/>
    <mergeCell ref="K3:N3"/>
    <mergeCell ref="A3:A5"/>
    <mergeCell ref="H4:H5"/>
    <mergeCell ref="I4:I5"/>
    <mergeCell ref="J4:J5"/>
    <mergeCell ref="H3:J3"/>
    <mergeCell ref="B4:C4"/>
  </mergeCells>
  <printOptions/>
  <pageMargins left="0.77" right="0.78" top="0.787401574803149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E1"/>
    </sheetView>
  </sheetViews>
  <sheetFormatPr defaultColWidth="9.00390625" defaultRowHeight="13.5"/>
  <cols>
    <col min="1" max="5" width="17.375" style="19" customWidth="1"/>
    <col min="6" max="16384" width="9.00390625" style="19" customWidth="1"/>
  </cols>
  <sheetData>
    <row r="1" spans="1:5" ht="26.25" customHeight="1">
      <c r="A1" s="356" t="s">
        <v>235</v>
      </c>
      <c r="B1" s="356"/>
      <c r="C1" s="356"/>
      <c r="D1" s="356"/>
      <c r="E1" s="356"/>
    </row>
    <row r="2" s="17" customFormat="1" ht="26.25" customHeight="1">
      <c r="E2" s="18" t="s">
        <v>215</v>
      </c>
    </row>
    <row r="3" spans="1:5" ht="26.25" customHeight="1">
      <c r="A3" s="60" t="s">
        <v>142</v>
      </c>
      <c r="B3" s="58" t="s">
        <v>223</v>
      </c>
      <c r="C3" s="58" t="s">
        <v>236</v>
      </c>
      <c r="D3" s="58" t="s">
        <v>237</v>
      </c>
      <c r="E3" s="59" t="s">
        <v>238</v>
      </c>
    </row>
    <row r="4" spans="1:5" ht="26.25" customHeight="1">
      <c r="A4" s="11" t="s">
        <v>196</v>
      </c>
      <c r="B4" s="35">
        <v>34287</v>
      </c>
      <c r="C4" s="35">
        <v>12307</v>
      </c>
      <c r="D4" s="35">
        <v>10338</v>
      </c>
      <c r="E4" s="37">
        <v>11642</v>
      </c>
    </row>
    <row r="5" spans="1:5" ht="26.25" customHeight="1">
      <c r="A5" s="11">
        <v>13</v>
      </c>
      <c r="B5" s="35">
        <v>33423</v>
      </c>
      <c r="C5" s="35">
        <v>11156</v>
      </c>
      <c r="D5" s="35">
        <v>10526</v>
      </c>
      <c r="E5" s="37">
        <v>11741</v>
      </c>
    </row>
    <row r="6" spans="1:5" ht="26.25" customHeight="1">
      <c r="A6" s="11">
        <v>14</v>
      </c>
      <c r="B6" s="35">
        <v>32296</v>
      </c>
      <c r="C6" s="35">
        <v>10703</v>
      </c>
      <c r="D6" s="35">
        <v>10091</v>
      </c>
      <c r="E6" s="37">
        <v>11502</v>
      </c>
    </row>
    <row r="7" spans="1:5" ht="26.25" customHeight="1">
      <c r="A7" s="11">
        <v>15</v>
      </c>
      <c r="B7" s="126">
        <v>31382</v>
      </c>
      <c r="C7" s="126">
        <v>10263</v>
      </c>
      <c r="D7" s="126">
        <v>9801</v>
      </c>
      <c r="E7" s="127">
        <v>11318</v>
      </c>
    </row>
    <row r="8" spans="1:6" s="21" customFormat="1" ht="26.25" customHeight="1">
      <c r="A8" s="20">
        <v>16</v>
      </c>
      <c r="B8" s="218">
        <v>33698</v>
      </c>
      <c r="C8" s="218">
        <v>10111</v>
      </c>
      <c r="D8" s="218">
        <v>12457</v>
      </c>
      <c r="E8" s="219">
        <v>11130</v>
      </c>
      <c r="F8" s="90"/>
    </row>
    <row r="9" s="17" customFormat="1" ht="21" customHeight="1">
      <c r="A9" s="17" t="s">
        <v>123</v>
      </c>
    </row>
  </sheetData>
  <mergeCells count="1">
    <mergeCell ref="A1:E1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G1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7" s="12" customFormat="1" ht="21" customHeight="1">
      <c r="A1" s="341" t="s">
        <v>239</v>
      </c>
      <c r="B1" s="341"/>
      <c r="C1" s="341"/>
      <c r="D1" s="341"/>
      <c r="E1" s="341"/>
      <c r="F1" s="341"/>
      <c r="G1" s="341"/>
    </row>
    <row r="2" s="2" customFormat="1" ht="21" customHeight="1">
      <c r="G2" s="14" t="s">
        <v>218</v>
      </c>
    </row>
    <row r="3" spans="1:7" ht="21" customHeight="1">
      <c r="A3" s="336" t="s">
        <v>219</v>
      </c>
      <c r="B3" s="334" t="s">
        <v>240</v>
      </c>
      <c r="C3" s="334"/>
      <c r="D3" s="334" t="s">
        <v>221</v>
      </c>
      <c r="E3" s="334"/>
      <c r="F3" s="334" t="s">
        <v>222</v>
      </c>
      <c r="G3" s="335"/>
    </row>
    <row r="4" spans="1:7" ht="21" customHeight="1">
      <c r="A4" s="336"/>
      <c r="B4" s="4" t="s">
        <v>230</v>
      </c>
      <c r="C4" s="4" t="s">
        <v>231</v>
      </c>
      <c r="D4" s="4" t="s">
        <v>241</v>
      </c>
      <c r="E4" s="4" t="s">
        <v>242</v>
      </c>
      <c r="F4" s="4" t="s">
        <v>243</v>
      </c>
      <c r="G4" s="13" t="s">
        <v>244</v>
      </c>
    </row>
    <row r="5" spans="1:7" ht="21" customHeight="1">
      <c r="A5" s="5" t="s">
        <v>196</v>
      </c>
      <c r="B5" s="35">
        <v>3</v>
      </c>
      <c r="C5" s="35">
        <v>150</v>
      </c>
      <c r="D5" s="35">
        <v>28</v>
      </c>
      <c r="E5" s="35">
        <v>42</v>
      </c>
      <c r="F5" s="35">
        <v>11</v>
      </c>
      <c r="G5" s="37">
        <v>6</v>
      </c>
    </row>
    <row r="6" spans="1:7" ht="21" customHeight="1">
      <c r="A6" s="5">
        <v>13</v>
      </c>
      <c r="B6" s="35">
        <v>3</v>
      </c>
      <c r="C6" s="35">
        <v>150</v>
      </c>
      <c r="D6" s="35">
        <v>14</v>
      </c>
      <c r="E6" s="35">
        <v>40</v>
      </c>
      <c r="F6" s="35">
        <v>10</v>
      </c>
      <c r="G6" s="37">
        <v>6</v>
      </c>
    </row>
    <row r="7" spans="1:7" ht="21" customHeight="1">
      <c r="A7" s="5">
        <v>14</v>
      </c>
      <c r="B7" s="35">
        <v>3</v>
      </c>
      <c r="C7" s="35">
        <v>150</v>
      </c>
      <c r="D7" s="35">
        <v>29</v>
      </c>
      <c r="E7" s="35">
        <v>34</v>
      </c>
      <c r="F7" s="35">
        <v>11</v>
      </c>
      <c r="G7" s="37">
        <v>6</v>
      </c>
    </row>
    <row r="8" spans="1:7" ht="21" customHeight="1">
      <c r="A8" s="5">
        <v>15</v>
      </c>
      <c r="B8" s="126">
        <v>3</v>
      </c>
      <c r="C8" s="126">
        <v>150</v>
      </c>
      <c r="D8" s="126">
        <v>18</v>
      </c>
      <c r="E8" s="126">
        <v>35</v>
      </c>
      <c r="F8" s="126">
        <v>10</v>
      </c>
      <c r="G8" s="127">
        <v>6</v>
      </c>
    </row>
    <row r="9" spans="1:8" s="9" customFormat="1" ht="21" customHeight="1">
      <c r="A9" s="8">
        <v>16</v>
      </c>
      <c r="B9" s="218">
        <v>3</v>
      </c>
      <c r="C9" s="218">
        <v>150</v>
      </c>
      <c r="D9" s="218">
        <v>18</v>
      </c>
      <c r="E9" s="218">
        <v>38</v>
      </c>
      <c r="F9" s="218">
        <v>10</v>
      </c>
      <c r="G9" s="219">
        <v>6</v>
      </c>
      <c r="H9" s="99"/>
    </row>
    <row r="10" s="2" customFormat="1" ht="21" customHeight="1">
      <c r="A10" s="2" t="s">
        <v>123</v>
      </c>
    </row>
  </sheetData>
  <mergeCells count="5">
    <mergeCell ref="A1:G1"/>
    <mergeCell ref="F3:G3"/>
    <mergeCell ref="D3:E3"/>
    <mergeCell ref="B3:C3"/>
    <mergeCell ref="A3:A4"/>
  </mergeCells>
  <printOptions/>
  <pageMargins left="0.75" right="0.75" top="0.79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2006-02-16T06:17:58Z</cp:lastPrinted>
  <dcterms:created xsi:type="dcterms:W3CDTF">1997-01-08T22:48:59Z</dcterms:created>
  <dcterms:modified xsi:type="dcterms:W3CDTF">2008-05-14T00:48:45Z</dcterms:modified>
  <cp:category/>
  <cp:version/>
  <cp:contentType/>
  <cp:contentStatus/>
</cp:coreProperties>
</file>