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0" windowWidth="8220" windowHeight="8805" tabRatio="777"/>
  </bookViews>
  <sheets>
    <sheet name="14 保健・衛生" sheetId="24" r:id="rId1"/>
    <sheet name="26表 ごみ収集の推移" sheetId="23" r:id="rId2"/>
    <sheet name="14‐1 医療施設・医療従事者数" sheetId="25" r:id="rId3"/>
    <sheet name="14‐2 主要死因別死亡者数" sheetId="26" r:id="rId4"/>
    <sheet name="14‐3 予防接種状況" sheetId="21" r:id="rId5"/>
    <sheet name="14-4 ごみの収集・処理状況" sheetId="16" r:id="rId6"/>
    <sheet name="14-5 し尿処理状況" sheetId="27" r:id="rId7"/>
    <sheet name="14-6 下水道の状況" sheetId="19" r:id="rId8"/>
    <sheet name="14-7 公害苦情発生状況" sheetId="28" r:id="rId9"/>
  </sheets>
  <definedNames>
    <definedName name="_xlnm.Print_Area" localSheetId="0">'14 保健・衛生'!$A$1:$H$34</definedName>
    <definedName name="_xlnm.Print_Area" localSheetId="2">'14‐1 医療施設・医療従事者数'!$A$1:$K$21</definedName>
    <definedName name="_xlnm.Print_Area" localSheetId="3">'14‐2 主要死因別死亡者数'!$A$1:$K$10</definedName>
    <definedName name="_xlnm.Print_Area" localSheetId="1">'26表 ごみ収集の推移'!$A$1:$I$53</definedName>
  </definedNames>
  <calcPr calcId="145621"/>
</workbook>
</file>

<file path=xl/calcChain.xml><?xml version="1.0" encoding="utf-8"?>
<calcChain xmlns="http://schemas.openxmlformats.org/spreadsheetml/2006/main">
  <c r="F65" i="23" l="1"/>
  <c r="G65" i="23"/>
  <c r="N73" i="21"/>
  <c r="K73" i="21"/>
  <c r="H73" i="21"/>
  <c r="H72" i="21"/>
  <c r="H71" i="21"/>
  <c r="H70" i="21"/>
  <c r="H69" i="21"/>
  <c r="H68" i="21"/>
  <c r="H67" i="21"/>
  <c r="H66" i="21"/>
  <c r="N45" i="21"/>
  <c r="N44" i="21"/>
  <c r="H44" i="21"/>
  <c r="H42" i="21"/>
  <c r="N41" i="21"/>
  <c r="H41" i="21"/>
  <c r="N40" i="21"/>
  <c r="H40" i="21"/>
  <c r="N34" i="21"/>
  <c r="N33" i="21"/>
  <c r="N31" i="21"/>
  <c r="H31" i="21"/>
  <c r="N30" i="21"/>
  <c r="N29" i="21"/>
  <c r="N28" i="21"/>
  <c r="N27" i="21"/>
  <c r="N26" i="21"/>
  <c r="N25" i="21"/>
  <c r="N24" i="21"/>
  <c r="N23" i="21"/>
  <c r="N22" i="21"/>
  <c r="N21" i="21"/>
  <c r="N20" i="21"/>
  <c r="N19" i="21"/>
  <c r="H19" i="21"/>
  <c r="N18" i="21"/>
  <c r="H18" i="21"/>
  <c r="N17" i="21"/>
  <c r="H17" i="21"/>
  <c r="N16" i="21"/>
  <c r="H16" i="21"/>
  <c r="N15" i="21"/>
  <c r="H15" i="21"/>
  <c r="N14" i="21"/>
  <c r="H14" i="21"/>
  <c r="N13" i="21"/>
  <c r="H13" i="21"/>
  <c r="N12" i="21"/>
  <c r="H12" i="21"/>
  <c r="N11" i="21"/>
  <c r="H11" i="21"/>
  <c r="N10" i="21"/>
  <c r="H10" i="21"/>
  <c r="N9" i="21"/>
  <c r="H9" i="21"/>
  <c r="N8" i="21"/>
  <c r="H8" i="21"/>
  <c r="H7" i="21"/>
  <c r="H6" i="21"/>
  <c r="N5" i="21"/>
  <c r="H5" i="21"/>
  <c r="Q73" i="21"/>
  <c r="Q45" i="21"/>
  <c r="Q41" i="21"/>
  <c r="Q40" i="21"/>
  <c r="Q34" i="21"/>
  <c r="Q33" i="21"/>
  <c r="Q31" i="21"/>
  <c r="Q30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5" i="21"/>
</calcChain>
</file>

<file path=xl/sharedStrings.xml><?xml version="1.0" encoding="utf-8"?>
<sst xmlns="http://schemas.openxmlformats.org/spreadsheetml/2006/main" count="662" uniqueCount="211">
  <si>
    <t>総重量</t>
  </si>
  <si>
    <t>定時収集</t>
  </si>
  <si>
    <t>自家搬入</t>
  </si>
  <si>
    <t>許可車</t>
  </si>
  <si>
    <t>火災</t>
  </si>
  <si>
    <t>可燃物</t>
  </si>
  <si>
    <t>不燃物</t>
  </si>
  <si>
    <t>粗大</t>
  </si>
  <si>
    <t>資源</t>
  </si>
  <si>
    <t>産業</t>
  </si>
  <si>
    <t>特殊</t>
  </si>
  <si>
    <t>焼却</t>
  </si>
  <si>
    <t>再資源</t>
  </si>
  <si>
    <t>焼却灰</t>
  </si>
  <si>
    <t>破砕くず</t>
  </si>
  <si>
    <t>(単位：kl)</t>
  </si>
  <si>
    <t>(各年度末現在)</t>
  </si>
  <si>
    <t>し尿</t>
  </si>
  <si>
    <t>浄化槽</t>
  </si>
  <si>
    <t>貯溜槽</t>
  </si>
  <si>
    <t>生活雑排水</t>
  </si>
  <si>
    <t>(各年度)</t>
  </si>
  <si>
    <t>戸数</t>
  </si>
  <si>
    <t>人口</t>
  </si>
  <si>
    <t>普及率
(人口)</t>
  </si>
  <si>
    <t>認可区域</t>
  </si>
  <si>
    <t>認可人口</t>
  </si>
  <si>
    <t>総数</t>
  </si>
  <si>
    <t>大気汚染</t>
  </si>
  <si>
    <t>水質汚濁</t>
  </si>
  <si>
    <t>騒音</t>
  </si>
  <si>
    <t>振動</t>
  </si>
  <si>
    <t>悪臭</t>
  </si>
  <si>
    <t>その他</t>
  </si>
  <si>
    <t>資源</t>
    <rPh sb="0" eb="2">
      <t>シゲン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</si>
  <si>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</si>
  <si>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</si>
  <si>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</si>
  <si>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</si>
  <si>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臨　時</t>
    <rPh sb="0" eb="1">
      <t>リン</t>
    </rPh>
    <rPh sb="2" eb="3">
      <t>トキ</t>
    </rPh>
    <phoneticPr fontId="2"/>
  </si>
  <si>
    <t>医療施設</t>
    <rPh sb="0" eb="2">
      <t>イリョウ</t>
    </rPh>
    <rPh sb="2" eb="4">
      <t>シセツ</t>
    </rPh>
    <phoneticPr fontId="2"/>
  </si>
  <si>
    <t>医療従事者数</t>
    <rPh sb="0" eb="2">
      <t>イリョウ</t>
    </rPh>
    <rPh sb="2" eb="4">
      <t>ジュウジ</t>
    </rPh>
    <rPh sb="4" eb="5">
      <t>シャ</t>
    </rPh>
    <rPh sb="5" eb="6">
      <t>スウ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</si>
  <si>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</si>
  <si>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</si>
  <si>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</si>
  <si>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</si>
  <si>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</si>
  <si>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</si>
  <si>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</si>
  <si>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</si>
  <si>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総数</t>
    <rPh sb="0" eb="2">
      <t>ソウスウ</t>
    </rPh>
    <phoneticPr fontId="2"/>
  </si>
  <si>
    <t>悪　　性
新生物</t>
    <rPh sb="0" eb="4">
      <t>アクセイ</t>
    </rPh>
    <rPh sb="5" eb="8">
      <t>シンセイブツ</t>
    </rPh>
    <phoneticPr fontId="2"/>
  </si>
  <si>
    <t>心疾患</t>
    <rPh sb="0" eb="3">
      <t>シンシッカン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</si>
  <si>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</si>
  <si>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</si>
  <si>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肝疾患</t>
    <rPh sb="0" eb="1">
      <t>カン</t>
    </rPh>
    <rPh sb="1" eb="3">
      <t>シッカン</t>
    </rPh>
    <phoneticPr fontId="2"/>
  </si>
  <si>
    <t>その他</t>
    <rPh sb="0" eb="3">
      <t>ソノタ</t>
    </rPh>
    <phoneticPr fontId="2"/>
  </si>
  <si>
    <t>（各年中）</t>
    <rPh sb="1" eb="2">
      <t>カク</t>
    </rPh>
    <rPh sb="2" eb="4">
      <t>ネンチュウ</t>
    </rPh>
    <phoneticPr fontId="2"/>
  </si>
  <si>
    <t>年度</t>
    <rPh sb="0" eb="2">
      <t>ネンド</t>
    </rPh>
    <phoneticPr fontId="4"/>
  </si>
  <si>
    <t>２期</t>
    <rPh sb="1" eb="2">
      <t>キ</t>
    </rPh>
    <phoneticPr fontId="2"/>
  </si>
  <si>
    <t>-</t>
  </si>
  <si>
    <t>14-2　　　主　要　死　因　別　死　亡　者　数</t>
    <rPh sb="7" eb="10">
      <t>シュヨウ</t>
    </rPh>
    <rPh sb="11" eb="14">
      <t>シイン</t>
    </rPh>
    <rPh sb="15" eb="16">
      <t>ベツ</t>
    </rPh>
    <rPh sb="17" eb="20">
      <t>シボウ</t>
    </rPh>
    <rPh sb="21" eb="22">
      <t>シャ</t>
    </rPh>
    <rPh sb="23" eb="24">
      <t>スウ</t>
    </rPh>
    <phoneticPr fontId="2"/>
  </si>
  <si>
    <t>資料：環境部調</t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</si>
  <si>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4"/>
  </si>
  <si>
    <t>資料：環境部調</t>
    <rPh sb="5" eb="6">
      <t>ブ</t>
    </rPh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</si>
  <si>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2"/>
  </si>
  <si>
    <t>覆土</t>
    <rPh sb="0" eb="2">
      <t>フクド</t>
    </rPh>
    <phoneticPr fontId="2"/>
  </si>
  <si>
    <t>処理　（単位：ｔ）</t>
    <rPh sb="4" eb="6">
      <t>タンイ</t>
    </rPh>
    <phoneticPr fontId="2"/>
  </si>
  <si>
    <r>
      <t>埋立　（単位：ｍ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）</t>
    </r>
    <rPh sb="4" eb="6">
      <t>タンイ</t>
    </rPh>
    <phoneticPr fontId="2"/>
  </si>
  <si>
    <t>整備面積
(累計ha)</t>
    <rPh sb="6" eb="8">
      <t>ルイケイ</t>
    </rPh>
    <phoneticPr fontId="2"/>
  </si>
  <si>
    <t>(単位：件)</t>
    <rPh sb="1" eb="3">
      <t>タンイ</t>
    </rPh>
    <rPh sb="4" eb="5">
      <t>ケン</t>
    </rPh>
    <phoneticPr fontId="2"/>
  </si>
  <si>
    <t>(単位：t)</t>
    <phoneticPr fontId="2"/>
  </si>
  <si>
    <t>(各年度末現在）</t>
    <phoneticPr fontId="2"/>
  </si>
  <si>
    <t>-</t>
    <phoneticPr fontId="2"/>
  </si>
  <si>
    <t>水  洗  化  状  況</t>
    <phoneticPr fontId="2"/>
  </si>
  <si>
    <t>資料：栃木県保健統計年報</t>
    <rPh sb="0" eb="2">
      <t>シリョウ</t>
    </rPh>
    <rPh sb="3" eb="6">
      <t>トチギケン</t>
    </rPh>
    <rPh sb="6" eb="8">
      <t>ホケン</t>
    </rPh>
    <rPh sb="8" eb="10">
      <t>トウケイ</t>
    </rPh>
    <rPh sb="10" eb="12">
      <t>ネンポウ</t>
    </rPh>
    <phoneticPr fontId="2"/>
  </si>
  <si>
    <t xml:space="preserve"> 実施状況</t>
  </si>
  <si>
    <t xml:space="preserve"> ［実施日数］</t>
    <phoneticPr fontId="2"/>
  </si>
  <si>
    <t>該当者数</t>
    <phoneticPr fontId="2"/>
  </si>
  <si>
    <t>接種者数</t>
    <phoneticPr fontId="2"/>
  </si>
  <si>
    <t>接種率</t>
    <phoneticPr fontId="2"/>
  </si>
  <si>
    <t>B   C  G</t>
    <phoneticPr fontId="2"/>
  </si>
  <si>
    <t>個別接種</t>
    <rPh sb="0" eb="2">
      <t>コベツ</t>
    </rPh>
    <rPh sb="2" eb="4">
      <t>セッシュ</t>
    </rPh>
    <phoneticPr fontId="2"/>
  </si>
  <si>
    <t xml:space="preserve"> 急性灰白髄炎</t>
    <phoneticPr fontId="2"/>
  </si>
  <si>
    <t>１回目</t>
  </si>
  <si>
    <t xml:space="preserve"> 集団接種</t>
  </si>
  <si>
    <t xml:space="preserve"> （ポ　リ　オ）</t>
  </si>
  <si>
    <t>２回目</t>
  </si>
  <si>
    <t xml:space="preserve"> ［１２］</t>
  </si>
  <si>
    <t>初回</t>
    <rPh sb="1" eb="2">
      <t>カイ</t>
    </rPh>
    <phoneticPr fontId="2"/>
  </si>
  <si>
    <t xml:space="preserve"> 個別接種
※Ｈ24の追加該当者は、3回目まで任意接種による</t>
    <rPh sb="11" eb="13">
      <t>ツイカ</t>
    </rPh>
    <rPh sb="13" eb="16">
      <t>ガイトウシャ</t>
    </rPh>
    <rPh sb="19" eb="21">
      <t>カイメ</t>
    </rPh>
    <rPh sb="23" eb="25">
      <t>ニンイ</t>
    </rPh>
    <rPh sb="25" eb="27">
      <t>セッシュ</t>
    </rPh>
    <phoneticPr fontId="2"/>
  </si>
  <si>
    <t>追加</t>
  </si>
  <si>
    <t xml:space="preserve"> 個別接種</t>
  </si>
  <si>
    <t>ヒブ
Ｈ25.4.1～</t>
    <phoneticPr fontId="2"/>
  </si>
  <si>
    <t>集団接種</t>
    <rPh sb="2" eb="4">
      <t>セッシュ</t>
    </rPh>
    <phoneticPr fontId="2"/>
  </si>
  <si>
    <t>（６年生）</t>
    <rPh sb="2" eb="4">
      <t>ネンセイ</t>
    </rPh>
    <phoneticPr fontId="2"/>
  </si>
  <si>
    <t>１回目</t>
    <phoneticPr fontId="2"/>
  </si>
  <si>
    <t>２回目</t>
    <phoneticPr fontId="2"/>
  </si>
  <si>
    <t xml:space="preserve"> １期</t>
  </si>
  <si>
    <t xml:space="preserve"> ２期</t>
  </si>
  <si>
    <t>小学生</t>
    <rPh sb="2" eb="3">
      <t>セイ</t>
    </rPh>
    <phoneticPr fontId="2"/>
  </si>
  <si>
    <t xml:space="preserve"> ３期</t>
  </si>
  <si>
    <t>中学生</t>
    <rPh sb="2" eb="3">
      <t>セイ</t>
    </rPh>
    <phoneticPr fontId="2"/>
  </si>
  <si>
    <t xml:space="preserve"> ６・７月</t>
    <phoneticPr fontId="2"/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</si>
  <si>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</si>
  <si>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</si>
  <si>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第３期</t>
    <rPh sb="0" eb="1">
      <t>ダイ</t>
    </rPh>
    <rPh sb="2" eb="3">
      <t>キ</t>
    </rPh>
    <phoneticPr fontId="2"/>
  </si>
  <si>
    <t>第４期</t>
    <rPh sb="0" eb="1">
      <t>ダイ</t>
    </rPh>
    <rPh sb="2" eb="3">
      <t>キ</t>
    </rPh>
    <phoneticPr fontId="2"/>
  </si>
  <si>
    <t>高齢者</t>
    <rPh sb="0" eb="3">
      <t>コウレイシャ</t>
    </rPh>
    <phoneticPr fontId="2"/>
  </si>
  <si>
    <t>　※個別接種  個別接種委託医療機関において予防接種を実施</t>
    <phoneticPr fontId="2"/>
  </si>
  <si>
    <t>　※集団接種  情報センタ－において予防接種を実施</t>
    <phoneticPr fontId="2"/>
  </si>
  <si>
    <t>２か月～７か月未満</t>
    <rPh sb="2" eb="3">
      <t>ゲツ</t>
    </rPh>
    <rPh sb="6" eb="7">
      <t>ゲツ</t>
    </rPh>
    <rPh sb="7" eb="9">
      <t>ミマン</t>
    </rPh>
    <phoneticPr fontId="2"/>
  </si>
  <si>
    <t>７か月～12か月未満</t>
    <rPh sb="2" eb="3">
      <t>ゲツ</t>
    </rPh>
    <rPh sb="7" eb="8">
      <t>ゲツ</t>
    </rPh>
    <rPh sb="8" eb="10">
      <t>ミマン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</si>
  <si>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</si>
  <si>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</si>
  <si>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</si>
  <si>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</si>
  <si>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計</t>
    <rPh sb="0" eb="1">
      <t>ケイ</t>
    </rPh>
    <phoneticPr fontId="2"/>
  </si>
  <si>
    <t>中学１年生</t>
    <rPh sb="3" eb="4">
      <t>ネン</t>
    </rPh>
    <rPh sb="4" eb="5">
      <t>セイ</t>
    </rPh>
    <phoneticPr fontId="2"/>
  </si>
  <si>
    <t>中学２年生</t>
    <rPh sb="3" eb="4">
      <t>ネン</t>
    </rPh>
    <rPh sb="4" eb="5">
      <t>セイ</t>
    </rPh>
    <phoneticPr fontId="2"/>
  </si>
  <si>
    <t>中学３年生</t>
    <rPh sb="3" eb="4">
      <t>ネン</t>
    </rPh>
    <rPh sb="4" eb="5">
      <t>セイ</t>
    </rPh>
    <phoneticPr fontId="2"/>
  </si>
  <si>
    <t>高校１年生</t>
    <rPh sb="0" eb="2">
      <t>コウコウ</t>
    </rPh>
    <rPh sb="3" eb="5">
      <t>ネンセイ</t>
    </rPh>
    <phoneticPr fontId="2"/>
  </si>
  <si>
    <t>高校2年生</t>
    <rPh sb="0" eb="2">
      <t>コウコウ</t>
    </rPh>
    <rPh sb="3" eb="5">
      <t>ネンセイ</t>
    </rPh>
    <phoneticPr fontId="2"/>
  </si>
  <si>
    <t>　　乳幼児インフルエンザ</t>
    <rPh sb="2" eb="3">
      <t>ニュウ</t>
    </rPh>
    <rPh sb="3" eb="5">
      <t>ヨウジ</t>
    </rPh>
    <phoneticPr fontId="2"/>
  </si>
  <si>
    <t>１歳～３歳未満</t>
    <rPh sb="1" eb="2">
      <t>サイ</t>
    </rPh>
    <rPh sb="4" eb="5">
      <t>サイ</t>
    </rPh>
    <rPh sb="5" eb="7">
      <t>ミマン</t>
    </rPh>
    <phoneticPr fontId="2"/>
  </si>
  <si>
    <t>３歳以上就学前</t>
    <rPh sb="1" eb="4">
      <t>サイイジョウ</t>
    </rPh>
    <rPh sb="4" eb="7">
      <t>シュウガクマエ</t>
    </rPh>
    <phoneticPr fontId="2"/>
  </si>
  <si>
    <t>大人の風しん</t>
    <rPh sb="0" eb="2">
      <t>オトナ</t>
    </rPh>
    <rPh sb="3" eb="4">
      <t>フウ</t>
    </rPh>
    <phoneticPr fontId="2"/>
  </si>
  <si>
    <t>７０歳以上</t>
    <rPh sb="2" eb="3">
      <t>サイ</t>
    </rPh>
    <rPh sb="3" eb="5">
      <t>イジョウ</t>
    </rPh>
    <phoneticPr fontId="2"/>
  </si>
  <si>
    <t>年度</t>
    <rPh sb="0" eb="2">
      <t>ネンド</t>
    </rPh>
    <phoneticPr fontId="9"/>
  </si>
  <si>
    <t>総重量</t>
    <rPh sb="0" eb="3">
      <t>ソウジュウリョウ</t>
    </rPh>
    <phoneticPr fontId="2"/>
  </si>
  <si>
    <t>合　　　　計</t>
    <rPh sb="0" eb="1">
      <t>ゴウ</t>
    </rPh>
    <rPh sb="5" eb="6">
      <t>ケイ</t>
    </rPh>
    <phoneticPr fontId="2"/>
  </si>
  <si>
    <t>その他</t>
    <rPh sb="2" eb="3">
      <t>タ</t>
    </rPh>
    <phoneticPr fontId="2"/>
  </si>
  <si>
    <t>資源</t>
    <rPh sb="0" eb="2">
      <t>シゲン</t>
    </rPh>
    <phoneticPr fontId="9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</si>
  <si>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</si>
  <si>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</si>
  <si>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</si>
  <si>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</si>
  <si>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肺炎・
気管支炎</t>
    <rPh sb="0" eb="2">
      <t>ハイエン</t>
    </rPh>
    <rPh sb="4" eb="7">
      <t>キカンシ</t>
    </rPh>
    <rPh sb="7" eb="8">
      <t>エン</t>
    </rPh>
    <phoneticPr fontId="2"/>
  </si>
  <si>
    <t>不慮の
事故</t>
    <rPh sb="0" eb="2">
      <t>フリョ</t>
    </rPh>
    <rPh sb="4" eb="6">
      <t>ジコ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</si>
  <si>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４　保健・衛生</t>
    </r>
    <r>
      <rPr>
        <sz val="24"/>
        <rFont val="Century"/>
        <family val="1"/>
      </rPr>
      <t xml:space="preserve"> </t>
    </r>
    <rPh sb="4" eb="6">
      <t>ホケン</t>
    </rPh>
    <rPh sb="7" eb="9">
      <t>エイセイ</t>
    </rPh>
    <phoneticPr fontId="2"/>
  </si>
  <si>
    <t>ヒブ
（Ｈ25.4.1～定期化）</t>
    <rPh sb="12" eb="15">
      <t>テイキカ</t>
    </rPh>
    <phoneticPr fontId="2"/>
  </si>
  <si>
    <t>小児用肺炎球菌
（Ｈ25.4.1～定期化）</t>
    <phoneticPr fontId="2"/>
  </si>
  <si>
    <t>　高齢者肺炎球菌
(H26.10.1～定期化）</t>
    <rPh sb="1" eb="4">
      <t>コウレイシャ</t>
    </rPh>
    <rPh sb="4" eb="6">
      <t>ハイエン</t>
    </rPh>
    <rPh sb="6" eb="8">
      <t>キュウキン</t>
    </rPh>
    <rPh sb="19" eb="22">
      <t>テイキカ</t>
    </rPh>
    <phoneticPr fontId="2"/>
  </si>
  <si>
    <t xml:space="preserve"> 急性灰白髄炎（不活化ポリオ）
Ｈ24.9.1～</t>
    <rPh sb="8" eb="9">
      <t>フ</t>
    </rPh>
    <rPh sb="9" eb="11">
      <t>カツカ</t>
    </rPh>
    <phoneticPr fontId="2"/>
  </si>
  <si>
    <t xml:space="preserve"> ｼﾞﾌﾃﾘｱ･百日せき･
破傷風
（三種混合）</t>
    <rPh sb="19" eb="21">
      <t>サンシュ</t>
    </rPh>
    <rPh sb="21" eb="23">
      <t>コンゴウ</t>
    </rPh>
    <phoneticPr fontId="2"/>
  </si>
  <si>
    <t>小児用肺炎球菌Ｈ25.4.1～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</si>
  <si>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>子宮頸がん予防ワクチンＨ25.4.1～</t>
    <rPh sb="0" eb="2">
      <t>シキュウ</t>
    </rPh>
    <rPh sb="2" eb="3">
      <t>ケイ</t>
    </rPh>
    <rPh sb="5" eb="7">
      <t>ヨボウ</t>
    </rPh>
    <phoneticPr fontId="2"/>
  </si>
  <si>
    <t>日本脳炎</t>
    <phoneticPr fontId="2"/>
  </si>
  <si>
    <t>麻しん風しん混合</t>
    <rPh sb="0" eb="1">
      <t>マ</t>
    </rPh>
    <rPh sb="3" eb="4">
      <t>フウ</t>
    </rPh>
    <rPh sb="6" eb="8">
      <t>コンゴウ</t>
    </rPh>
    <phoneticPr fontId="2"/>
  </si>
  <si>
    <t>１９歳～４９歳女性助成のパートナー(男性）</t>
    <rPh sb="2" eb="3">
      <t>サイ</t>
    </rPh>
    <rPh sb="6" eb="7">
      <t>サイ</t>
    </rPh>
    <rPh sb="7" eb="9">
      <t>ジョセイ</t>
    </rPh>
    <rPh sb="9" eb="11">
      <t>ジョセイ</t>
    </rPh>
    <rPh sb="18" eb="19">
      <t>オトコ</t>
    </rPh>
    <rPh sb="19" eb="20">
      <t>セイ</t>
    </rPh>
    <phoneticPr fontId="2"/>
  </si>
  <si>
    <t>高齢者インフルエンザ</t>
    <rPh sb="0" eb="3">
      <t>コウレイシャ</t>
    </rPh>
    <phoneticPr fontId="2"/>
  </si>
  <si>
    <t>　高齢者肺炎球菌(H26.10.1～）</t>
    <rPh sb="1" eb="4">
      <t>コウレイシャ</t>
    </rPh>
    <rPh sb="4" eb="6">
      <t>ハイエン</t>
    </rPh>
    <rPh sb="6" eb="8">
      <t>キュウキン</t>
    </rPh>
    <phoneticPr fontId="2"/>
  </si>
  <si>
    <t>子宮頸がん予防
ワクチン
（Ｈ25.4.1～定期化）</t>
    <rPh sb="0" eb="2">
      <t>シキュウ</t>
    </rPh>
    <rPh sb="2" eb="3">
      <t>ケイ</t>
    </rPh>
    <rPh sb="5" eb="7">
      <t>ヨボウ</t>
    </rPh>
    <phoneticPr fontId="2"/>
  </si>
  <si>
    <t xml:space="preserve"> 　　　　　　　　　　　　　項　　目 
　　種　　別</t>
    <phoneticPr fontId="2"/>
  </si>
  <si>
    <t xml:space="preserve"> ｼﾞﾌﾃﾘｱ･百日せき･
破傷風　不活化ポリオ（四種混合）
Ｈ24.11.1～</t>
    <rPh sb="18" eb="19">
      <t>フ</t>
    </rPh>
    <rPh sb="19" eb="21">
      <t>カツカ</t>
    </rPh>
    <rPh sb="25" eb="27">
      <t>ヨンシュ</t>
    </rPh>
    <rPh sb="27" eb="29">
      <t>コンゴウ</t>
    </rPh>
    <phoneticPr fontId="2"/>
  </si>
  <si>
    <t xml:space="preserve"> ｼﾞﾌﾃﾘｱ・破傷風混合</t>
    <rPh sb="11" eb="13">
      <t>コンゴウ</t>
    </rPh>
    <phoneticPr fontId="2"/>
  </si>
  <si>
    <t>個別接種</t>
  </si>
  <si>
    <t>個別接種</t>
    <phoneticPr fontId="2"/>
  </si>
  <si>
    <t>（単位：件）</t>
    <rPh sb="1" eb="3">
      <t>タンイ</t>
    </rPh>
    <rPh sb="4" eb="5">
      <t>ケン</t>
    </rPh>
    <phoneticPr fontId="2"/>
  </si>
  <si>
    <t>水痘</t>
    <rPh sb="0" eb="2">
      <t>スイトウ</t>
    </rPh>
    <phoneticPr fontId="2"/>
  </si>
  <si>
    <t>定期予防接種</t>
    <rPh sb="0" eb="2">
      <t>テイキ</t>
    </rPh>
    <rPh sb="2" eb="4">
      <t>ヨボウ</t>
    </rPh>
    <rPh sb="4" eb="6">
      <t>セッシュ</t>
    </rPh>
    <phoneticPr fontId="2"/>
  </si>
  <si>
    <t>任意予防接種実施状況　　　</t>
    <rPh sb="0" eb="2">
      <t>ニンイ</t>
    </rPh>
    <rPh sb="2" eb="3">
      <t>ヨ</t>
    </rPh>
    <phoneticPr fontId="2"/>
  </si>
  <si>
    <t>平成26年度</t>
    <rPh sb="0" eb="2">
      <t>ヘイセイ</t>
    </rPh>
    <rPh sb="4" eb="6">
      <t>ネンド</t>
    </rPh>
    <phoneticPr fontId="2"/>
  </si>
  <si>
    <t>年　　次</t>
    <rPh sb="0" eb="1">
      <t>トシ</t>
    </rPh>
    <rPh sb="3" eb="4">
      <t>ツギ</t>
    </rPh>
    <phoneticPr fontId="2"/>
  </si>
  <si>
    <t>年　　度</t>
    <rPh sb="0" eb="1">
      <t>トシ</t>
    </rPh>
    <rPh sb="3" eb="4">
      <t>ド</t>
    </rPh>
    <phoneticPr fontId="2"/>
  </si>
  <si>
    <t>年　　度</t>
    <phoneticPr fontId="2"/>
  </si>
  <si>
    <t xml:space="preserve"> 　　　　　　  　　　　  　項　　目 
種　　別</t>
    <phoneticPr fontId="2"/>
  </si>
  <si>
    <t>１回目</t>
    <phoneticPr fontId="2"/>
  </si>
  <si>
    <t>２回目</t>
    <phoneticPr fontId="2"/>
  </si>
  <si>
    <t>３回目</t>
    <phoneticPr fontId="2"/>
  </si>
  <si>
    <t>14-6　下水道の状況</t>
    <phoneticPr fontId="2"/>
  </si>
  <si>
    <t>歯科医師</t>
    <rPh sb="0" eb="2">
      <t>シカ</t>
    </rPh>
    <rPh sb="2" eb="4">
      <t>イシ</t>
    </rPh>
    <phoneticPr fontId="2"/>
  </si>
  <si>
    <t>平成27年度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</si>
  <si>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</si>
  <si>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平成22年</t>
    <rPh sb="0" eb="2">
      <t>ヘイセイ</t>
    </rPh>
    <rPh sb="4" eb="5">
      <t>ネン</t>
    </rPh>
    <phoneticPr fontId="2"/>
  </si>
  <si>
    <t>平成23年度</t>
    <rPh sb="0" eb="2">
      <t>ヘイセイ</t>
    </rPh>
    <rPh sb="4" eb="5">
      <t>ネン</t>
    </rPh>
    <rPh sb="5" eb="6">
      <t>ド</t>
    </rPh>
    <phoneticPr fontId="4"/>
  </si>
  <si>
    <r>
      <t>14-3　</t>
    </r>
    <r>
      <rPr>
        <sz val="14"/>
        <rFont val="ＭＳ Ｐゴシック"/>
        <family val="3"/>
        <charset val="128"/>
      </rPr>
      <t>予防接種状況</t>
    </r>
    <r>
      <rPr>
        <strike/>
        <sz val="14"/>
        <color indexed="8"/>
        <rFont val="ＭＳ Ｐゴシック"/>
        <family val="3"/>
        <charset val="128"/>
      </rPr>
      <t>　　　</t>
    </r>
    <rPh sb="5" eb="6">
      <t>ヨ</t>
    </rPh>
    <phoneticPr fontId="2"/>
  </si>
  <si>
    <t>14-5　　し尿処理状況</t>
    <rPh sb="7" eb="8">
      <t>ニョウ</t>
    </rPh>
    <rPh sb="8" eb="10">
      <t>ショリ</t>
    </rPh>
    <rPh sb="10" eb="12">
      <t>ジョウキョウ</t>
    </rPh>
    <phoneticPr fontId="4"/>
  </si>
  <si>
    <t>14-7　公害苦情発生状況</t>
    <rPh sb="5" eb="7">
      <t>コウガイ</t>
    </rPh>
    <rPh sb="7" eb="9">
      <t>クジョウ</t>
    </rPh>
    <rPh sb="9" eb="11">
      <t>ハッセイ</t>
    </rPh>
    <rPh sb="11" eb="13">
      <t>ジョウキョウ</t>
    </rPh>
    <phoneticPr fontId="2"/>
  </si>
  <si>
    <t>年　　次</t>
    <rPh sb="0" eb="1">
      <t>ネン</t>
    </rPh>
    <rPh sb="3" eb="4">
      <t>ジ</t>
    </rPh>
    <phoneticPr fontId="2"/>
  </si>
  <si>
    <t>平成24年度</t>
    <phoneticPr fontId="2"/>
  </si>
  <si>
    <t>平成25年度</t>
    <phoneticPr fontId="2"/>
  </si>
  <si>
    <t>平成26年度</t>
    <phoneticPr fontId="2"/>
  </si>
  <si>
    <t>平成27年度</t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</si>
  <si>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</si>
  <si>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-</t>
    <phoneticPr fontId="2"/>
  </si>
  <si>
    <t>第８期計画</t>
    <phoneticPr fontId="2"/>
  </si>
  <si>
    <t>―</t>
    <phoneticPr fontId="2"/>
  </si>
  <si>
    <t>3,900
(6か月～)</t>
    <rPh sb="9" eb="10">
      <t>ゲツ</t>
    </rPh>
    <phoneticPr fontId="2"/>
  </si>
  <si>
    <t>3,642
(6か月～)</t>
    <rPh sb="9" eb="10">
      <t>ゲツ</t>
    </rPh>
    <phoneticPr fontId="2"/>
  </si>
  <si>
    <t>333
(7～3月)</t>
    <rPh sb="8" eb="9">
      <t>ガツ</t>
    </rPh>
    <phoneticPr fontId="2"/>
  </si>
  <si>
    <t>1644
(5月～)</t>
    <rPh sb="7" eb="8">
      <t>ガツ</t>
    </rPh>
    <phoneticPr fontId="2"/>
  </si>
  <si>
    <t>473
(4～9月)</t>
    <rPh sb="8" eb="9">
      <t>ガツ</t>
    </rPh>
    <phoneticPr fontId="2"/>
  </si>
  <si>
    <t>3,650
(6か月～)</t>
    <rPh sb="9" eb="10">
      <t>ゲツ</t>
    </rPh>
    <phoneticPr fontId="2"/>
  </si>
  <si>
    <t>14-1　　　医 療 施 設 ・ 医 療 従 事 者 数</t>
    <rPh sb="7" eb="10">
      <t>イリョウ</t>
    </rPh>
    <rPh sb="11" eb="14">
      <t>シセツ</t>
    </rPh>
    <rPh sb="17" eb="20">
      <t>イリョウ</t>
    </rPh>
    <rPh sb="21" eb="24">
      <t>ジュウジ</t>
    </rPh>
    <rPh sb="25" eb="26">
      <t>シャ</t>
    </rPh>
    <rPh sb="27" eb="28">
      <t>スウ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</si>
  <si>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</si>
  <si>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</si>
  <si>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-</t>
    <phoneticPr fontId="2"/>
  </si>
  <si>
    <t>資料：栃木県病院・診療所名簿</t>
    <rPh sb="0" eb="2">
      <t>シリョウ</t>
    </rPh>
    <rPh sb="3" eb="6">
      <t>トチギケン</t>
    </rPh>
    <rPh sb="6" eb="8">
      <t>ビョウイン</t>
    </rPh>
    <rPh sb="9" eb="12">
      <t>シンリョウジョ</t>
    </rPh>
    <rPh sb="12" eb="14">
      <t>メイボ</t>
    </rPh>
    <phoneticPr fontId="2"/>
  </si>
  <si>
    <t>医療従事者数</t>
    <rPh sb="0" eb="2">
      <t>イリョウ</t>
    </rPh>
    <rPh sb="2" eb="5">
      <t>ジュウジシャ</t>
    </rPh>
    <rPh sb="5" eb="6">
      <t>スウ</t>
    </rPh>
    <phoneticPr fontId="2"/>
  </si>
  <si>
    <t>（隔年12月31日現在）</t>
    <rPh sb="1" eb="3">
      <t>カクネン</t>
    </rPh>
    <rPh sb="5" eb="6">
      <t>ガツ</t>
    </rPh>
    <rPh sb="8" eb="9">
      <t>ヒ</t>
    </rPh>
    <rPh sb="9" eb="11">
      <t>ゲンザイ</t>
    </rPh>
    <phoneticPr fontId="2"/>
  </si>
  <si>
    <t>平成22年度</t>
    <rPh sb="0" eb="2">
      <t>ヘイセイ</t>
    </rPh>
    <rPh sb="4" eb="6">
      <t>ネンド</t>
    </rPh>
    <phoneticPr fontId="2"/>
  </si>
  <si>
    <t>資料：栃木県保健統計年報</t>
    <rPh sb="0" eb="2">
      <t>シリョウ</t>
    </rPh>
    <rPh sb="3" eb="5">
      <t>トチギ</t>
    </rPh>
    <rPh sb="4" eb="5">
      <t>ネンバン</t>
    </rPh>
    <rPh sb="6" eb="8">
      <t>ホケン</t>
    </rPh>
    <rPh sb="8" eb="10">
      <t>トウケイ</t>
    </rPh>
    <rPh sb="10" eb="12">
      <t>ネンポウ</t>
    </rPh>
    <phoneticPr fontId="2"/>
  </si>
  <si>
    <t>計画目標
(平成33年度)</t>
    <phoneticPr fontId="2"/>
  </si>
  <si>
    <t>14-4　　ごみの収集・処理状況</t>
    <rPh sb="9" eb="11">
      <t>シュウシュウ</t>
    </rPh>
    <phoneticPr fontId="2"/>
  </si>
  <si>
    <t>収集状況</t>
    <rPh sb="0" eb="2">
      <t>シュウシュウ</t>
    </rPh>
    <rPh sb="2" eb="4">
      <t>ジョウキョウ</t>
    </rPh>
    <phoneticPr fontId="2"/>
  </si>
  <si>
    <t>処理状況</t>
    <rPh sb="0" eb="2">
      <t>ショリ</t>
    </rPh>
    <rPh sb="2" eb="4">
      <t>ジョウキョウ</t>
    </rPh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</si>
  <si>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</si>
  <si>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（注）　平成23年度から埋立の単位がｔから㎥に変更になった</t>
    <rPh sb="1" eb="2">
      <t>チュウ</t>
    </rPh>
    <rPh sb="4" eb="6">
      <t>ヘイセイ</t>
    </rPh>
    <rPh sb="8" eb="9">
      <t>ネン</t>
    </rPh>
    <rPh sb="9" eb="10">
      <t>ド</t>
    </rPh>
    <rPh sb="12" eb="14">
      <t>ウメタテ</t>
    </rPh>
    <rPh sb="15" eb="17">
      <t>タンイ</t>
    </rPh>
    <rPh sb="23" eb="25">
      <t>ヘンコウ</t>
    </rPh>
    <phoneticPr fontId="2"/>
  </si>
  <si>
    <t>(注)　 普及率は行政区域人口に対する、処理区域人口の比率である</t>
    <phoneticPr fontId="2"/>
  </si>
  <si>
    <t>26表　ごみ収集量の推移</t>
    <rPh sb="2" eb="3">
      <t>ヒョウ</t>
    </rPh>
    <rPh sb="6" eb="8">
      <t>シュウシュウ</t>
    </rPh>
    <rPh sb="8" eb="9">
      <t>リョウ</t>
    </rPh>
    <rPh sb="10" eb="12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</si>
</sst>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#,##0_ ;[Red]\-#,##0\ "/>
    <numFmt numFmtId="177" formatCode="#,##0_ "/>
    <numFmt numFmtId="178" formatCode="#,##0.0;[Red]\-#,##0.0"/>
    <numFmt numFmtId="179" formatCode="#,##0_);[Red]\(#,##0\)"/>
    <numFmt numFmtId="180" formatCode="#,##0_);\(#,##0\)"/>
    <numFmt numFmtId="181" formatCode="0.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indexed="8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rgb="FFFF0000"/>
      <name val="ＭＳ Ｐ明朝"/>
      <family val="1"/>
      <charset val="128"/>
    </font>
    <font>
      <sz val="9"/>
      <color rgb="FFFF0000"/>
      <name val="Century"/>
      <family val="1"/>
    </font>
    <font>
      <sz val="8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86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distributed" vertical="center" wrapText="1" justifyLastLine="1"/>
    </xf>
    <xf numFmtId="38" fontId="3" fillId="0" borderId="0" xfId="1" applyFont="1" applyFill="1" applyAlignment="1">
      <alignment horizontal="distributed" vertical="center" wrapText="1"/>
    </xf>
    <xf numFmtId="38" fontId="6" fillId="0" borderId="0" xfId="1" applyFont="1" applyFill="1" applyAlignment="1">
      <alignment horizontal="distributed" vertical="center" wrapText="1"/>
    </xf>
    <xf numFmtId="38" fontId="6" fillId="0" borderId="2" xfId="1" applyFont="1" applyFill="1" applyBorder="1" applyAlignment="1">
      <alignment horizontal="right" vertical="center" wrapText="1"/>
    </xf>
    <xf numFmtId="38" fontId="3" fillId="0" borderId="0" xfId="1" applyFont="1" applyFill="1" applyAlignment="1">
      <alignment horizontal="distributed" vertical="center" wrapText="1" justifyLastLine="1"/>
    </xf>
    <xf numFmtId="38" fontId="3" fillId="0" borderId="1" xfId="1" applyFont="1" applyFill="1" applyBorder="1" applyAlignment="1">
      <alignment horizontal="distributed" vertical="distributed" textRotation="255" wrapText="1" justifyLastLine="1"/>
    </xf>
    <xf numFmtId="38" fontId="3" fillId="0" borderId="3" xfId="1" applyFont="1" applyFill="1" applyBorder="1" applyAlignment="1">
      <alignment horizontal="distributed" vertical="distributed" textRotation="255" wrapText="1" justifyLastLine="1"/>
    </xf>
    <xf numFmtId="38" fontId="3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4" xfId="1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vertical="center" wrapText="1"/>
    </xf>
    <xf numFmtId="176" fontId="3" fillId="0" borderId="7" xfId="1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176" fontId="3" fillId="0" borderId="6" xfId="1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38" fontId="3" fillId="0" borderId="9" xfId="1" applyFont="1" applyFill="1" applyBorder="1" applyAlignment="1">
      <alignment horizontal="center" vertical="center" wrapText="1" justifyLastLine="1"/>
    </xf>
    <xf numFmtId="38" fontId="3" fillId="0" borderId="0" xfId="1" applyFont="1" applyFill="1" applyBorder="1" applyAlignment="1">
      <alignment horizontal="distributed" vertical="center" wrapText="1"/>
    </xf>
    <xf numFmtId="38" fontId="8" fillId="0" borderId="0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distributed" vertical="center" justifyLastLine="1"/>
    </xf>
    <xf numFmtId="38" fontId="6" fillId="0" borderId="4" xfId="1" applyFont="1" applyFill="1" applyBorder="1" applyAlignment="1">
      <alignment horizontal="distributed" vertical="center" wrapText="1"/>
    </xf>
    <xf numFmtId="38" fontId="3" fillId="0" borderId="6" xfId="1" applyFont="1" applyFill="1" applyBorder="1" applyAlignment="1">
      <alignment horizontal="distributed" vertical="center" wrapText="1"/>
    </xf>
    <xf numFmtId="38" fontId="3" fillId="0" borderId="6" xfId="1" applyFont="1" applyFill="1" applyBorder="1" applyAlignment="1">
      <alignment horizontal="right" vertical="center" wrapText="1"/>
    </xf>
    <xf numFmtId="38" fontId="3" fillId="0" borderId="7" xfId="1" applyFont="1" applyFill="1" applyBorder="1" applyAlignment="1">
      <alignment horizontal="right" vertical="center" wrapText="1"/>
    </xf>
    <xf numFmtId="176" fontId="3" fillId="0" borderId="4" xfId="1" applyNumberFormat="1" applyFont="1" applyFill="1" applyBorder="1" applyAlignment="1">
      <alignment vertical="center"/>
    </xf>
    <xf numFmtId="180" fontId="3" fillId="0" borderId="6" xfId="1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11" fillId="0" borderId="0" xfId="1" applyFont="1" applyFill="1" applyAlignment="1">
      <alignment horizontal="distributed" vertical="center" wrapText="1"/>
    </xf>
    <xf numFmtId="38" fontId="6" fillId="0" borderId="4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center" vertical="center" justifyLastLine="1"/>
    </xf>
    <xf numFmtId="177" fontId="3" fillId="0" borderId="0" xfId="0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 wrapText="1"/>
    </xf>
    <xf numFmtId="176" fontId="3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38" fontId="6" fillId="0" borderId="10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0" fontId="10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distributed" vertical="center" wrapText="1" justifyLastLine="1"/>
    </xf>
    <xf numFmtId="178" fontId="3" fillId="0" borderId="7" xfId="1" applyNumberFormat="1" applyFont="1" applyFill="1" applyBorder="1" applyAlignment="1">
      <alignment horizontal="right" vertical="center" wrapText="1"/>
    </xf>
    <xf numFmtId="38" fontId="3" fillId="0" borderId="4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7" fontId="0" fillId="0" borderId="1" xfId="0" applyNumberFormat="1" applyBorder="1"/>
    <xf numFmtId="0" fontId="33" fillId="6" borderId="0" xfId="0" applyFont="1" applyFill="1"/>
    <xf numFmtId="0" fontId="19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17" fillId="0" borderId="0" xfId="0" applyFont="1"/>
    <xf numFmtId="38" fontId="17" fillId="0" borderId="0" xfId="1" applyFont="1" applyAlignment="1">
      <alignment vertical="center"/>
    </xf>
    <xf numFmtId="38" fontId="17" fillId="0" borderId="0" xfId="1" applyFont="1"/>
    <xf numFmtId="0" fontId="16" fillId="0" borderId="0" xfId="0" applyFont="1"/>
    <xf numFmtId="38" fontId="17" fillId="0" borderId="0" xfId="1" applyFont="1" applyAlignment="1"/>
    <xf numFmtId="38" fontId="15" fillId="0" borderId="0" xfId="1" applyFont="1" applyBorder="1" applyAlignment="1">
      <alignment horizontal="center" vertical="center"/>
    </xf>
    <xf numFmtId="0" fontId="17" fillId="0" borderId="0" xfId="0" applyFont="1" applyBorder="1"/>
    <xf numFmtId="38" fontId="17" fillId="0" borderId="0" xfId="1" applyFont="1" applyBorder="1"/>
    <xf numFmtId="0" fontId="24" fillId="0" borderId="0" xfId="0" applyFont="1"/>
    <xf numFmtId="38" fontId="26" fillId="0" borderId="1" xfId="1" applyFont="1" applyBorder="1" applyAlignment="1">
      <alignment horizontal="center"/>
    </xf>
    <xf numFmtId="38" fontId="34" fillId="0" borderId="1" xfId="1" applyFont="1" applyBorder="1" applyAlignment="1">
      <alignment horizontal="center" vertical="top"/>
    </xf>
    <xf numFmtId="38" fontId="26" fillId="0" borderId="1" xfId="1" applyFont="1" applyBorder="1" applyAlignment="1">
      <alignment horizontal="center" vertical="center"/>
    </xf>
    <xf numFmtId="38" fontId="27" fillId="0" borderId="1" xfId="1" applyFont="1" applyBorder="1" applyAlignment="1">
      <alignment horizontal="center" vertical="center"/>
    </xf>
    <xf numFmtId="38" fontId="26" fillId="0" borderId="1" xfId="1" applyFont="1" applyBorder="1" applyAlignment="1">
      <alignment vertical="center"/>
    </xf>
    <xf numFmtId="181" fontId="26" fillId="0" borderId="1" xfId="1" applyNumberFormat="1" applyFont="1" applyBorder="1" applyAlignment="1">
      <alignment horizontal="right" vertical="center"/>
    </xf>
    <xf numFmtId="38" fontId="27" fillId="0" borderId="1" xfId="1" applyFont="1" applyBorder="1" applyAlignment="1">
      <alignment vertical="center"/>
    </xf>
    <xf numFmtId="181" fontId="27" fillId="0" borderId="1" xfId="1" applyNumberFormat="1" applyFont="1" applyBorder="1" applyAlignment="1">
      <alignment horizontal="right" vertical="center"/>
    </xf>
    <xf numFmtId="38" fontId="26" fillId="0" borderId="11" xfId="1" applyFont="1" applyBorder="1" applyAlignment="1">
      <alignment horizontal="center"/>
    </xf>
    <xf numFmtId="38" fontId="26" fillId="0" borderId="11" xfId="1" applyFont="1" applyBorder="1" applyAlignment="1">
      <alignment horizontal="center" vertical="center"/>
    </xf>
    <xf numFmtId="38" fontId="26" fillId="0" borderId="11" xfId="1" applyFont="1" applyBorder="1" applyAlignment="1">
      <alignment horizontal="right" vertical="center"/>
    </xf>
    <xf numFmtId="181" fontId="26" fillId="0" borderId="11" xfId="1" applyNumberFormat="1" applyFont="1" applyBorder="1" applyAlignment="1">
      <alignment horizontal="right" vertical="center"/>
    </xf>
    <xf numFmtId="38" fontId="26" fillId="0" borderId="3" xfId="1" applyFont="1" applyBorder="1" applyAlignment="1">
      <alignment horizontal="center" vertical="top"/>
    </xf>
    <xf numFmtId="38" fontId="26" fillId="0" borderId="3" xfId="1" applyFont="1" applyBorder="1" applyAlignment="1">
      <alignment horizontal="center" vertical="center"/>
    </xf>
    <xf numFmtId="38" fontId="34" fillId="0" borderId="3" xfId="1" applyFont="1" applyBorder="1" applyAlignment="1">
      <alignment horizontal="center" vertical="top"/>
    </xf>
    <xf numFmtId="38" fontId="26" fillId="0" borderId="3" xfId="1" applyFont="1" applyBorder="1" applyAlignment="1">
      <alignment horizontal="right" vertical="center"/>
    </xf>
    <xf numFmtId="181" fontId="26" fillId="0" borderId="3" xfId="1" applyNumberFormat="1" applyFont="1" applyBorder="1" applyAlignment="1">
      <alignment horizontal="right" vertical="center"/>
    </xf>
    <xf numFmtId="38" fontId="27" fillId="0" borderId="11" xfId="1" applyFont="1" applyBorder="1" applyAlignment="1">
      <alignment horizontal="right" vertical="center"/>
    </xf>
    <xf numFmtId="181" fontId="27" fillId="0" borderId="11" xfId="1" applyNumberFormat="1" applyFont="1" applyBorder="1" applyAlignment="1">
      <alignment horizontal="right" vertical="center"/>
    </xf>
    <xf numFmtId="38" fontId="26" fillId="0" borderId="6" xfId="1" applyFont="1" applyBorder="1" applyAlignment="1">
      <alignment horizontal="center" vertical="center"/>
    </xf>
    <xf numFmtId="38" fontId="26" fillId="0" borderId="6" xfId="1" applyFont="1" applyBorder="1" applyAlignment="1">
      <alignment horizontal="right" vertical="center"/>
    </xf>
    <xf numFmtId="181" fontId="26" fillId="0" borderId="6" xfId="1" applyNumberFormat="1" applyFont="1" applyBorder="1" applyAlignment="1">
      <alignment horizontal="right" vertical="center"/>
    </xf>
    <xf numFmtId="38" fontId="27" fillId="0" borderId="6" xfId="1" applyFont="1" applyBorder="1" applyAlignment="1">
      <alignment horizontal="right" vertical="center"/>
    </xf>
    <xf numFmtId="181" fontId="27" fillId="0" borderId="6" xfId="1" applyNumberFormat="1" applyFont="1" applyBorder="1" applyAlignment="1">
      <alignment horizontal="right" vertical="center"/>
    </xf>
    <xf numFmtId="38" fontId="27" fillId="0" borderId="3" xfId="1" applyFont="1" applyBorder="1" applyAlignment="1">
      <alignment horizontal="right" vertical="center"/>
    </xf>
    <xf numFmtId="181" fontId="27" fillId="0" borderId="3" xfId="1" applyNumberFormat="1" applyFont="1" applyBorder="1" applyAlignment="1">
      <alignment horizontal="right" vertical="center"/>
    </xf>
    <xf numFmtId="0" fontId="27" fillId="0" borderId="11" xfId="1" applyNumberFormat="1" applyFont="1" applyBorder="1" applyAlignment="1">
      <alignment horizontal="right" vertical="center"/>
    </xf>
    <xf numFmtId="38" fontId="26" fillId="0" borderId="6" xfId="1" applyFont="1" applyBorder="1" applyAlignment="1">
      <alignment vertical="center"/>
    </xf>
    <xf numFmtId="38" fontId="27" fillId="0" borderId="6" xfId="1" applyFont="1" applyBorder="1" applyAlignment="1">
      <alignment horizontal="right" vertical="center" wrapText="1"/>
    </xf>
    <xf numFmtId="38" fontId="26" fillId="0" borderId="3" xfId="1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38" fontId="26" fillId="0" borderId="6" xfId="1" applyFont="1" applyBorder="1" applyAlignment="1">
      <alignment horizontal="right" vertical="center" wrapText="1"/>
    </xf>
    <xf numFmtId="38" fontId="26" fillId="0" borderId="1" xfId="1" applyFont="1" applyBorder="1" applyAlignment="1">
      <alignment horizontal="right" vertical="center"/>
    </xf>
    <xf numFmtId="38" fontId="27" fillId="0" borderId="1" xfId="1" applyFont="1" applyBorder="1" applyAlignment="1">
      <alignment horizontal="right" vertical="center"/>
    </xf>
    <xf numFmtId="38" fontId="34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181" fontId="2" fillId="0" borderId="5" xfId="1" applyNumberFormat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181" fontId="2" fillId="0" borderId="12" xfId="1" applyNumberFormat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181" fontId="2" fillId="0" borderId="7" xfId="1" applyNumberFormat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181" fontId="2" fillId="0" borderId="13" xfId="1" applyNumberFormat="1" applyFont="1" applyBorder="1" applyAlignment="1">
      <alignment horizontal="right" vertical="center"/>
    </xf>
    <xf numFmtId="38" fontId="2" fillId="0" borderId="11" xfId="1" applyFont="1" applyBorder="1" applyAlignment="1">
      <alignment vertical="center"/>
    </xf>
    <xf numFmtId="181" fontId="2" fillId="0" borderId="12" xfId="1" applyNumberFormat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181" fontId="2" fillId="0" borderId="13" xfId="1" applyNumberFormat="1" applyFont="1" applyBorder="1" applyAlignment="1">
      <alignment vertical="center"/>
    </xf>
    <xf numFmtId="38" fontId="2" fillId="0" borderId="6" xfId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3" fillId="0" borderId="0" xfId="1" applyFont="1" applyBorder="1" applyAlignment="1">
      <alignment horizontal="left" vertical="center"/>
    </xf>
    <xf numFmtId="38" fontId="2" fillId="0" borderId="11" xfId="1" applyFont="1" applyBorder="1" applyAlignment="1">
      <alignment horizontal="right" vertical="center" wrapText="1"/>
    </xf>
    <xf numFmtId="178" fontId="2" fillId="0" borderId="12" xfId="1" applyNumberFormat="1" applyFont="1" applyBorder="1" applyAlignment="1">
      <alignment horizontal="right" vertical="center"/>
    </xf>
    <xf numFmtId="38" fontId="34" fillId="0" borderId="1" xfId="1" applyFont="1" applyFill="1" applyBorder="1" applyAlignment="1">
      <alignment horizontal="center" vertical="top"/>
    </xf>
    <xf numFmtId="38" fontId="27" fillId="0" borderId="11" xfId="1" applyFont="1" applyBorder="1" applyAlignment="1">
      <alignment horizontal="right" vertical="center" wrapText="1"/>
    </xf>
    <xf numFmtId="178" fontId="27" fillId="0" borderId="11" xfId="1" applyNumberFormat="1" applyFont="1" applyBorder="1" applyAlignment="1">
      <alignment horizontal="right" vertical="center"/>
    </xf>
    <xf numFmtId="38" fontId="27" fillId="0" borderId="1" xfId="1" applyFont="1" applyBorder="1" applyAlignment="1">
      <alignment horizontal="right" vertical="center" wrapText="1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6" fillId="0" borderId="7" xfId="1" applyFont="1" applyBorder="1" applyAlignment="1">
      <alignment horizontal="right" vertical="center"/>
    </xf>
    <xf numFmtId="181" fontId="26" fillId="0" borderId="1" xfId="1" applyNumberFormat="1" applyFont="1" applyBorder="1" applyAlignment="1">
      <alignment vertical="center"/>
    </xf>
    <xf numFmtId="181" fontId="27" fillId="0" borderId="1" xfId="1" applyNumberFormat="1" applyFont="1" applyBorder="1" applyAlignment="1">
      <alignment vertical="center"/>
    </xf>
    <xf numFmtId="0" fontId="35" fillId="0" borderId="0" xfId="0" applyFont="1" applyAlignment="1">
      <alignment horizontal="justify" vertical="center"/>
    </xf>
    <xf numFmtId="177" fontId="0" fillId="0" borderId="1" xfId="0" applyNumberFormat="1" applyFont="1" applyBorder="1"/>
    <xf numFmtId="177" fontId="0" fillId="0" borderId="0" xfId="0" applyNumberFormat="1" applyFont="1"/>
    <xf numFmtId="38" fontId="8" fillId="0" borderId="8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38" fontId="2" fillId="0" borderId="7" xfId="1" applyFont="1" applyBorder="1" applyAlignment="1">
      <alignment horizontal="right" vertical="center"/>
    </xf>
    <xf numFmtId="38" fontId="27" fillId="0" borderId="7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38" fontId="4" fillId="0" borderId="1" xfId="2" applyFont="1" applyFill="1" applyBorder="1" applyAlignment="1">
      <alignment vertical="center" wrapText="1"/>
    </xf>
    <xf numFmtId="0" fontId="0" fillId="0" borderId="1" xfId="0" applyFont="1" applyBorder="1"/>
    <xf numFmtId="38" fontId="14" fillId="0" borderId="14" xfId="2" applyFont="1" applyFill="1" applyBorder="1" applyAlignment="1">
      <alignment horizontal="distributed" vertical="center" wrapText="1"/>
    </xf>
    <xf numFmtId="38" fontId="4" fillId="0" borderId="3" xfId="2" applyFont="1" applyFill="1" applyBorder="1" applyAlignment="1">
      <alignment vertical="center" wrapText="1"/>
    </xf>
    <xf numFmtId="38" fontId="4" fillId="0" borderId="3" xfId="2" applyFont="1" applyFill="1" applyBorder="1" applyAlignment="1">
      <alignment horizontal="distributed" vertical="center" wrapText="1"/>
    </xf>
    <xf numFmtId="38" fontId="4" fillId="0" borderId="3" xfId="2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 wrapText="1"/>
    </xf>
    <xf numFmtId="38" fontId="4" fillId="0" borderId="0" xfId="2" applyFont="1" applyFill="1" applyAlignment="1">
      <alignment horizontal="distributed" vertical="center" wrapText="1"/>
    </xf>
    <xf numFmtId="38" fontId="14" fillId="0" borderId="14" xfId="2" applyFont="1" applyFill="1" applyBorder="1" applyAlignment="1">
      <alignment horizontal="center" vertical="center" wrapText="1"/>
    </xf>
    <xf numFmtId="38" fontId="3" fillId="0" borderId="0" xfId="2" applyFont="1" applyFill="1" applyAlignment="1">
      <alignment horizontal="distributed" vertical="center" wrapText="1"/>
    </xf>
    <xf numFmtId="38" fontId="4" fillId="0" borderId="2" xfId="2" applyFont="1" applyFill="1" applyBorder="1" applyAlignment="1">
      <alignment horizontal="distributed" vertical="center" wrapText="1"/>
    </xf>
    <xf numFmtId="180" fontId="3" fillId="0" borderId="6" xfId="2" applyNumberFormat="1" applyFont="1" applyFill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179" fontId="3" fillId="0" borderId="3" xfId="2" applyNumberFormat="1" applyFont="1" applyFill="1" applyBorder="1" applyAlignment="1">
      <alignment vertical="center"/>
    </xf>
    <xf numFmtId="38" fontId="4" fillId="0" borderId="14" xfId="2" applyFont="1" applyFill="1" applyBorder="1" applyAlignment="1">
      <alignment horizontal="distributed" vertical="center" wrapText="1"/>
    </xf>
    <xf numFmtId="176" fontId="4" fillId="0" borderId="3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76" fontId="3" fillId="0" borderId="6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vertical="center"/>
    </xf>
    <xf numFmtId="38" fontId="27" fillId="0" borderId="5" xfId="1" applyFont="1" applyBorder="1" applyAlignment="1">
      <alignment horizontal="center" vertical="center"/>
    </xf>
    <xf numFmtId="181" fontId="27" fillId="0" borderId="5" xfId="1" applyNumberFormat="1" applyFont="1" applyBorder="1" applyAlignment="1">
      <alignment horizontal="right" vertical="center"/>
    </xf>
    <xf numFmtId="38" fontId="27" fillId="0" borderId="12" xfId="1" applyFont="1" applyBorder="1" applyAlignment="1">
      <alignment horizontal="right" vertical="center"/>
    </xf>
    <xf numFmtId="38" fontId="27" fillId="0" borderId="13" xfId="1" applyFont="1" applyBorder="1" applyAlignment="1">
      <alignment horizontal="right" vertical="center"/>
    </xf>
    <xf numFmtId="181" fontId="27" fillId="0" borderId="12" xfId="1" applyNumberFormat="1" applyFont="1" applyBorder="1" applyAlignment="1">
      <alignment horizontal="right" vertical="center"/>
    </xf>
    <xf numFmtId="181" fontId="27" fillId="0" borderId="7" xfId="1" applyNumberFormat="1" applyFont="1" applyBorder="1" applyAlignment="1">
      <alignment horizontal="right" vertical="center"/>
    </xf>
    <xf numFmtId="181" fontId="27" fillId="0" borderId="13" xfId="1" applyNumberFormat="1" applyFont="1" applyBorder="1" applyAlignment="1">
      <alignment horizontal="right" vertical="center"/>
    </xf>
    <xf numFmtId="38" fontId="27" fillId="0" borderId="11" xfId="1" applyFont="1" applyBorder="1" applyAlignment="1">
      <alignment vertical="center"/>
    </xf>
    <xf numFmtId="181" fontId="27" fillId="0" borderId="12" xfId="1" applyNumberFormat="1" applyFont="1" applyBorder="1" applyAlignment="1">
      <alignment vertical="center"/>
    </xf>
    <xf numFmtId="38" fontId="27" fillId="0" borderId="3" xfId="1" applyFont="1" applyBorder="1" applyAlignment="1">
      <alignment vertical="center"/>
    </xf>
    <xf numFmtId="181" fontId="27" fillId="0" borderId="13" xfId="1" applyNumberFormat="1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 wrapText="1"/>
    </xf>
    <xf numFmtId="38" fontId="31" fillId="0" borderId="0" xfId="1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7" fontId="0" fillId="0" borderId="10" xfId="0" applyNumberFormat="1" applyFont="1" applyBorder="1"/>
    <xf numFmtId="177" fontId="0" fillId="0" borderId="11" xfId="0" applyNumberFormat="1" applyFont="1" applyBorder="1"/>
    <xf numFmtId="38" fontId="9" fillId="0" borderId="12" xfId="2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3" fillId="0" borderId="6" xfId="2" applyFont="1" applyFill="1" applyBorder="1" applyAlignment="1">
      <alignment vertical="center" wrapText="1"/>
    </xf>
    <xf numFmtId="38" fontId="3" fillId="0" borderId="6" xfId="2" applyFont="1" applyFill="1" applyBorder="1" applyAlignment="1">
      <alignment horizontal="distributed" vertical="center" wrapText="1"/>
    </xf>
    <xf numFmtId="38" fontId="3" fillId="0" borderId="6" xfId="2" applyFont="1" applyFill="1" applyBorder="1" applyAlignment="1">
      <alignment horizontal="right" vertical="center" wrapText="1"/>
    </xf>
    <xf numFmtId="38" fontId="3" fillId="0" borderId="7" xfId="2" applyFont="1" applyFill="1" applyBorder="1" applyAlignment="1">
      <alignment horizontal="right" vertical="center" wrapText="1"/>
    </xf>
    <xf numFmtId="180" fontId="4" fillId="0" borderId="3" xfId="2" applyNumberFormat="1" applyFont="1" applyFill="1" applyBorder="1" applyAlignment="1">
      <alignment vertical="center" wrapText="1"/>
    </xf>
    <xf numFmtId="178" fontId="4" fillId="0" borderId="13" xfId="2" applyNumberFormat="1" applyFont="1" applyFill="1" applyBorder="1" applyAlignment="1">
      <alignment horizontal="right" vertical="center" wrapText="1"/>
    </xf>
    <xf numFmtId="38" fontId="26" fillId="0" borderId="12" xfId="1" applyFont="1" applyBorder="1" applyAlignment="1">
      <alignment horizontal="right" vertical="center"/>
    </xf>
    <xf numFmtId="38" fontId="26" fillId="0" borderId="13" xfId="1" applyFont="1" applyBorder="1" applyAlignment="1">
      <alignment horizontal="right" vertical="center"/>
    </xf>
    <xf numFmtId="178" fontId="27" fillId="0" borderId="12" xfId="1" applyNumberFormat="1" applyFont="1" applyBorder="1" applyAlignment="1">
      <alignment horizontal="right" vertical="center"/>
    </xf>
    <xf numFmtId="38" fontId="26" fillId="0" borderId="5" xfId="1" applyFont="1" applyBorder="1" applyAlignment="1">
      <alignment horizontal="right" vertical="center"/>
    </xf>
    <xf numFmtId="38" fontId="27" fillId="0" borderId="1" xfId="1" applyFont="1" applyBorder="1" applyAlignment="1">
      <alignment horizontal="center" vertical="center" wrapText="1"/>
    </xf>
    <xf numFmtId="38" fontId="31" fillId="0" borderId="2" xfId="1" applyFont="1" applyFill="1" applyBorder="1" applyAlignment="1">
      <alignment horizontal="left" vertical="center"/>
    </xf>
    <xf numFmtId="38" fontId="0" fillId="0" borderId="1" xfId="1" applyFont="1" applyBorder="1"/>
    <xf numFmtId="0" fontId="18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distributed" textRotation="255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38" fontId="30" fillId="0" borderId="0" xfId="1" applyFont="1" applyBorder="1" applyAlignment="1">
      <alignment horizontal="center" vertical="center"/>
    </xf>
    <xf numFmtId="38" fontId="26" fillId="0" borderId="2" xfId="1" applyFont="1" applyBorder="1" applyAlignment="1">
      <alignment horizontal="right" vertical="center"/>
    </xf>
    <xf numFmtId="38" fontId="27" fillId="0" borderId="8" xfId="1" applyFont="1" applyBorder="1" applyAlignment="1">
      <alignment horizontal="left" vertical="center" wrapText="1"/>
    </xf>
    <xf numFmtId="38" fontId="26" fillId="0" borderId="9" xfId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38" fontId="26" fillId="0" borderId="11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38" fontId="26" fillId="0" borderId="1" xfId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38" fontId="26" fillId="0" borderId="3" xfId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38" fontId="27" fillId="0" borderId="9" xfId="1" applyFont="1" applyBorder="1" applyAlignment="1">
      <alignment horizontal="center" vertical="center" wrapText="1"/>
    </xf>
    <xf numFmtId="38" fontId="27" fillId="0" borderId="1" xfId="1" applyFont="1" applyBorder="1" applyAlignment="1">
      <alignment horizontal="center" vertical="center"/>
    </xf>
    <xf numFmtId="38" fontId="26" fillId="0" borderId="1" xfId="1" applyFont="1" applyBorder="1" applyAlignment="1">
      <alignment horizontal="center" vertical="center"/>
    </xf>
    <xf numFmtId="38" fontId="26" fillId="0" borderId="6" xfId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38" fontId="26" fillId="0" borderId="16" xfId="1" applyFont="1" applyBorder="1" applyAlignment="1">
      <alignment horizontal="left" vertical="center" wrapText="1"/>
    </xf>
    <xf numFmtId="38" fontId="26" fillId="0" borderId="17" xfId="1" applyFont="1" applyBorder="1" applyAlignment="1">
      <alignment horizontal="left" vertical="center"/>
    </xf>
    <xf numFmtId="38" fontId="26" fillId="0" borderId="16" xfId="1" applyFont="1" applyBorder="1" applyAlignment="1">
      <alignment horizontal="left" vertical="center"/>
    </xf>
    <xf numFmtId="38" fontId="25" fillId="0" borderId="5" xfId="1" applyFont="1" applyBorder="1" applyAlignment="1">
      <alignment horizontal="center" vertical="center"/>
    </xf>
    <xf numFmtId="38" fontId="25" fillId="0" borderId="15" xfId="1" applyFont="1" applyBorder="1" applyAlignment="1">
      <alignment horizontal="center" vertical="center"/>
    </xf>
    <xf numFmtId="38" fontId="25" fillId="0" borderId="9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29" fillId="0" borderId="5" xfId="1" applyFont="1" applyBorder="1" applyAlignment="1">
      <alignment horizontal="center" vertical="center"/>
    </xf>
    <xf numFmtId="38" fontId="29" fillId="0" borderId="15" xfId="1" applyFont="1" applyBorder="1" applyAlignment="1">
      <alignment horizontal="center" vertical="center"/>
    </xf>
    <xf numFmtId="38" fontId="25" fillId="0" borderId="16" xfId="1" applyFont="1" applyBorder="1" applyAlignment="1">
      <alignment horizontal="left" vertical="center" wrapText="1"/>
    </xf>
    <xf numFmtId="38" fontId="25" fillId="0" borderId="17" xfId="1" applyFont="1" applyBorder="1" applyAlignment="1">
      <alignment horizontal="left" vertical="center"/>
    </xf>
    <xf numFmtId="38" fontId="25" fillId="0" borderId="16" xfId="1" applyFont="1" applyBorder="1" applyAlignment="1">
      <alignment horizontal="left" vertical="center"/>
    </xf>
    <xf numFmtId="38" fontId="8" fillId="0" borderId="1" xfId="1" applyFont="1" applyBorder="1" applyAlignment="1">
      <alignment horizontal="center" vertical="center"/>
    </xf>
    <xf numFmtId="38" fontId="26" fillId="0" borderId="9" xfId="1" applyFont="1" applyBorder="1" applyAlignment="1">
      <alignment horizontal="center" vertical="center"/>
    </xf>
    <xf numFmtId="38" fontId="26" fillId="0" borderId="10" xfId="1" applyFont="1" applyBorder="1" applyAlignment="1">
      <alignment horizontal="center"/>
    </xf>
    <xf numFmtId="38" fontId="26" fillId="0" borderId="11" xfId="1" applyFont="1" applyBorder="1" applyAlignment="1">
      <alignment horizontal="center"/>
    </xf>
    <xf numFmtId="38" fontId="26" fillId="0" borderId="14" xfId="1" applyFont="1" applyBorder="1" applyAlignment="1">
      <alignment horizontal="center" vertical="top"/>
    </xf>
    <xf numFmtId="38" fontId="26" fillId="0" borderId="3" xfId="1" applyFont="1" applyBorder="1" applyAlignment="1">
      <alignment horizontal="center" vertical="top"/>
    </xf>
    <xf numFmtId="38" fontId="26" fillId="0" borderId="1" xfId="1" applyFont="1" applyBorder="1" applyAlignment="1">
      <alignment horizontal="center" vertical="center" textRotation="255"/>
    </xf>
    <xf numFmtId="38" fontId="28" fillId="0" borderId="1" xfId="1" applyFont="1" applyBorder="1" applyAlignment="1">
      <alignment horizontal="center" vertical="center" wrapText="1"/>
    </xf>
    <xf numFmtId="38" fontId="28" fillId="0" borderId="1" xfId="1" applyFont="1" applyBorder="1" applyAlignment="1">
      <alignment horizontal="center" vertical="center"/>
    </xf>
    <xf numFmtId="38" fontId="26" fillId="0" borderId="11" xfId="1" applyFont="1" applyBorder="1" applyAlignment="1">
      <alignment horizontal="right" vertical="center"/>
    </xf>
    <xf numFmtId="38" fontId="26" fillId="0" borderId="6" xfId="1" applyFont="1" applyBorder="1" applyAlignment="1">
      <alignment horizontal="right" vertical="center"/>
    </xf>
    <xf numFmtId="38" fontId="26" fillId="0" borderId="3" xfId="1" applyFont="1" applyBorder="1" applyAlignment="1">
      <alignment horizontal="right" vertical="center"/>
    </xf>
    <xf numFmtId="38" fontId="26" fillId="0" borderId="12" xfId="1" applyFont="1" applyBorder="1" applyAlignment="1">
      <alignment horizontal="right" vertical="center"/>
    </xf>
    <xf numFmtId="38" fontId="26" fillId="0" borderId="7" xfId="1" applyFont="1" applyBorder="1" applyAlignment="1">
      <alignment horizontal="right" vertical="center"/>
    </xf>
    <xf numFmtId="38" fontId="26" fillId="0" borderId="13" xfId="1" applyFont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181" fontId="2" fillId="0" borderId="5" xfId="1" applyNumberFormat="1" applyFont="1" applyBorder="1" applyAlignment="1">
      <alignment vertical="center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27" fillId="0" borderId="11" xfId="1" applyFont="1" applyBorder="1" applyAlignment="1">
      <alignment horizontal="center" vertical="center"/>
    </xf>
    <xf numFmtId="38" fontId="27" fillId="0" borderId="3" xfId="1" applyFont="1" applyBorder="1" applyAlignment="1">
      <alignment horizontal="center" vertical="center"/>
    </xf>
    <xf numFmtId="38" fontId="2" fillId="0" borderId="12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7" fillId="0" borderId="1" xfId="1" applyFont="1" applyBorder="1" applyAlignment="1">
      <alignment vertical="center"/>
    </xf>
    <xf numFmtId="181" fontId="27" fillId="0" borderId="5" xfId="1" applyNumberFormat="1" applyFont="1" applyBorder="1" applyAlignment="1">
      <alignment vertical="center"/>
    </xf>
    <xf numFmtId="38" fontId="26" fillId="0" borderId="6" xfId="1" applyFont="1" applyBorder="1" applyAlignment="1">
      <alignment horizontal="center" vertical="center" wrapText="1"/>
    </xf>
    <xf numFmtId="38" fontId="26" fillId="0" borderId="9" xfId="1" applyFont="1" applyBorder="1" applyAlignment="1">
      <alignment horizontal="center" vertical="center" textRotation="255"/>
    </xf>
    <xf numFmtId="38" fontId="26" fillId="0" borderId="1" xfId="1" applyFont="1" applyBorder="1" applyAlignment="1">
      <alignment vertical="center"/>
    </xf>
    <xf numFmtId="38" fontId="26" fillId="0" borderId="11" xfId="1" applyFont="1" applyBorder="1" applyAlignment="1">
      <alignment vertical="center"/>
    </xf>
    <xf numFmtId="38" fontId="25" fillId="0" borderId="9" xfId="1" applyFont="1" applyBorder="1" applyAlignment="1">
      <alignment horizontal="center" vertical="center" wrapText="1"/>
    </xf>
    <xf numFmtId="38" fontId="25" fillId="0" borderId="1" xfId="1" applyFont="1" applyBorder="1" applyAlignment="1">
      <alignment horizontal="center" vertical="center" wrapText="1"/>
    </xf>
    <xf numFmtId="38" fontId="26" fillId="0" borderId="11" xfId="1" applyFont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 justifyLastLine="1"/>
    </xf>
    <xf numFmtId="38" fontId="3" fillId="0" borderId="14" xfId="1" applyFont="1" applyFill="1" applyBorder="1" applyAlignment="1">
      <alignment horizontal="center" vertical="center" wrapText="1" justifyLastLine="1"/>
    </xf>
    <xf numFmtId="38" fontId="36" fillId="0" borderId="0" xfId="1" applyFont="1" applyFill="1" applyBorder="1" applyAlignment="1">
      <alignment horizontal="left" vertical="center" wrapText="1"/>
    </xf>
    <xf numFmtId="38" fontId="5" fillId="0" borderId="0" xfId="1" applyFont="1" applyFill="1" applyAlignment="1">
      <alignment horizontal="center" vertical="center" wrapText="1"/>
    </xf>
    <xf numFmtId="38" fontId="8" fillId="0" borderId="2" xfId="1" applyFont="1" applyFill="1" applyBorder="1" applyAlignment="1">
      <alignment horizontal="right" vertical="center" wrapText="1"/>
    </xf>
    <xf numFmtId="38" fontId="3" fillId="0" borderId="11" xfId="1" applyFont="1" applyFill="1" applyBorder="1" applyAlignment="1">
      <alignment horizontal="distributed" vertical="center" textRotation="255" wrapText="1"/>
    </xf>
    <xf numFmtId="38" fontId="3" fillId="0" borderId="3" xfId="1" applyFont="1" applyFill="1" applyBorder="1" applyAlignment="1">
      <alignment horizontal="distributed" vertical="center" textRotation="255" wrapText="1"/>
    </xf>
    <xf numFmtId="38" fontId="3" fillId="0" borderId="5" xfId="1" applyFont="1" applyFill="1" applyBorder="1" applyAlignment="1">
      <alignment horizontal="distributed" vertical="center" wrapText="1" justifyLastLine="1"/>
    </xf>
    <xf numFmtId="38" fontId="3" fillId="0" borderId="15" xfId="1" applyFont="1" applyFill="1" applyBorder="1" applyAlignment="1">
      <alignment horizontal="distributed" vertical="center" wrapText="1" justifyLastLine="1"/>
    </xf>
    <xf numFmtId="38" fontId="3" fillId="0" borderId="9" xfId="1" applyFont="1" applyFill="1" applyBorder="1" applyAlignment="1">
      <alignment horizontal="distributed" vertical="center" wrapText="1" justifyLastLine="1"/>
    </xf>
    <xf numFmtId="38" fontId="6" fillId="0" borderId="2" xfId="1" applyFont="1" applyFill="1" applyBorder="1" applyAlignment="1">
      <alignment horizontal="left" vertical="center" wrapText="1"/>
    </xf>
    <xf numFmtId="38" fontId="3" fillId="0" borderId="12" xfId="1" applyFont="1" applyFill="1" applyBorder="1" applyAlignment="1">
      <alignment horizontal="distributed" vertical="distributed" textRotation="255" wrapText="1" justifyLastLine="1"/>
    </xf>
    <xf numFmtId="38" fontId="3" fillId="0" borderId="13" xfId="1" applyFont="1" applyFill="1" applyBorder="1" applyAlignment="1">
      <alignment horizontal="distributed" vertical="distributed" textRotation="255" wrapText="1" justifyLastLine="1"/>
    </xf>
    <xf numFmtId="38" fontId="3" fillId="0" borderId="11" xfId="1" applyFont="1" applyFill="1" applyBorder="1" applyAlignment="1">
      <alignment horizontal="center" vertical="center" textRotation="255"/>
    </xf>
    <xf numFmtId="38" fontId="3" fillId="0" borderId="3" xfId="1" applyFont="1" applyFill="1" applyBorder="1" applyAlignment="1">
      <alignment horizontal="center" vertical="center" textRotation="255"/>
    </xf>
    <xf numFmtId="38" fontId="3" fillId="0" borderId="2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 justifyLastLine="1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38" fontId="3" fillId="0" borderId="7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7" xfId="3" applyNumberFormat="1" applyFont="1" applyFill="1" applyBorder="1" applyAlignment="1">
      <alignment horizontal="center" vertical="center"/>
    </xf>
    <xf numFmtId="38" fontId="3" fillId="0" borderId="4" xfId="3" applyNumberFormat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justifyLastLine="1"/>
    </xf>
    <xf numFmtId="38" fontId="3" fillId="0" borderId="14" xfId="1" applyFont="1" applyFill="1" applyBorder="1" applyAlignment="1">
      <alignment horizontal="center" vertical="center" justifyLastLine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8" fillId="0" borderId="0" xfId="1" applyFont="1" applyFill="1" applyAlignment="1">
      <alignment horizontal="left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 wrapText="1"/>
    </xf>
    <xf numFmtId="38" fontId="4" fillId="0" borderId="13" xfId="2" applyFont="1" applyFill="1" applyBorder="1" applyAlignment="1">
      <alignment horizontal="center" vertical="center" wrapText="1"/>
    </xf>
    <xf numFmtId="38" fontId="4" fillId="0" borderId="2" xfId="2" applyFont="1" applyFill="1" applyBorder="1" applyAlignment="1">
      <alignment horizontal="center" vertical="center" wrapText="1"/>
    </xf>
    <xf numFmtId="38" fontId="3" fillId="0" borderId="0" xfId="3" applyNumberFormat="1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38" fontId="4" fillId="0" borderId="13" xfId="3" applyNumberFormat="1" applyFont="1" applyFill="1" applyBorder="1" applyAlignment="1">
      <alignment horizontal="center" vertical="center"/>
    </xf>
    <xf numFmtId="38" fontId="4" fillId="0" borderId="14" xfId="3" applyNumberFormat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8" fillId="0" borderId="2" xfId="1" applyFont="1" applyFill="1" applyBorder="1" applyAlignment="1">
      <alignment horizontal="left" vertical="center"/>
    </xf>
    <xf numFmtId="176" fontId="3" fillId="0" borderId="7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left" vertical="center"/>
    </xf>
    <xf numFmtId="176" fontId="4" fillId="0" borderId="14" xfId="2" applyNumberFormat="1" applyFont="1" applyFill="1" applyBorder="1" applyAlignment="1">
      <alignment horizontal="right" vertical="center"/>
    </xf>
    <xf numFmtId="176" fontId="3" fillId="0" borderId="6" xfId="2" applyNumberFormat="1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>
      <alignment horizontal="center" vertical="center"/>
    </xf>
    <xf numFmtId="176" fontId="3" fillId="0" borderId="7" xfId="2" applyNumberFormat="1" applyFont="1" applyFill="1" applyBorder="1" applyAlignment="1">
      <alignment horizontal="center" vertical="center"/>
    </xf>
    <xf numFmtId="176" fontId="3" fillId="0" borderId="13" xfId="2" applyNumberFormat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 wrapText="1" justifyLastLine="1"/>
    </xf>
    <xf numFmtId="38" fontId="7" fillId="0" borderId="14" xfId="1" applyFont="1" applyFill="1" applyBorder="1" applyAlignment="1">
      <alignment horizontal="center" vertical="center" wrapText="1" justifyLastLine="1"/>
    </xf>
    <xf numFmtId="180" fontId="7" fillId="0" borderId="11" xfId="0" applyNumberFormat="1" applyFont="1" applyFill="1" applyBorder="1" applyAlignment="1">
      <alignment horizontal="distributed" vertical="center" wrapText="1" justifyLastLine="1"/>
    </xf>
    <xf numFmtId="180" fontId="7" fillId="0" borderId="3" xfId="0" applyNumberFormat="1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right" vertical="center"/>
    </xf>
  </cellXfs>
  <cellStyles count="4">
    <cellStyle name="桁区切り" xfId="1" builtinId="6"/>
    <cellStyle name="桁区切り 2" xfId="2"/>
    <cellStyle name="通貨" xfId="3" builtinId="7"/>
    <cellStyle name="標準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7" formatCode="#,##0_ 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9311476978824"/>
          <c:y val="9.8591678904866725E-2"/>
          <c:w val="0.75154827152711745"/>
          <c:h val="0.76751542522927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'26表 ごみ収集の推移'!$C$59</c:f>
              <c:strCache>
                <c:ptCount val="1"/>
                <c:pt idx="0">
                  <c:v>可燃物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'26表 ごみ収集の推移'!$A$60:$A$64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'26表 ごみ収集の推移'!$C$60:$C$64</c:f>
              <c:numCache>
                <c:formatCode>#,##0_ </c:formatCode>
                <c:ptCount val="5"/>
                <c:pt idx="0">
                  <c:v>24268</c:v>
                </c:pt>
                <c:pt idx="1">
                  <c:v>24908</c:v>
                </c:pt>
                <c:pt idx="2">
                  <c:v>24402</c:v>
                </c:pt>
                <c:pt idx="3">
                  <c:v>24720</c:v>
                </c:pt>
                <c:pt idx="4" formatCode="#,##0_);[Red]\(#,##0\)">
                  <c:v>23928</c:v>
                </c:pt>
              </c:numCache>
            </c:numRef>
          </c:val>
        </c:ser>
        <c:ser>
          <c:idx val="1"/>
          <c:order val="1"/>
          <c:tx>
            <c:strRef>
              <c:f>'26表 ごみ収集の推移'!$D$59</c:f>
              <c:strCache>
                <c:ptCount val="1"/>
                <c:pt idx="0">
                  <c:v>不燃物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'26表 ごみ収集の推移'!$A$60:$A$64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'26表 ごみ収集の推移'!$D$60:$D$64</c:f>
              <c:numCache>
                <c:formatCode>#,##0_ </c:formatCode>
                <c:ptCount val="5"/>
                <c:pt idx="0">
                  <c:v>899</c:v>
                </c:pt>
                <c:pt idx="1">
                  <c:v>849</c:v>
                </c:pt>
                <c:pt idx="2">
                  <c:v>891</c:v>
                </c:pt>
                <c:pt idx="3">
                  <c:v>881</c:v>
                </c:pt>
                <c:pt idx="4" formatCode="General">
                  <c:v>855</c:v>
                </c:pt>
              </c:numCache>
            </c:numRef>
          </c:val>
        </c:ser>
        <c:ser>
          <c:idx val="2"/>
          <c:order val="2"/>
          <c:tx>
            <c:strRef>
              <c:f>'26表 ごみ収集の推移'!$E$59</c:f>
              <c:strCache>
                <c:ptCount val="1"/>
                <c:pt idx="0">
                  <c:v>粗大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'26表 ごみ収集の推移'!$A$60:$A$64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'26表 ごみ収集の推移'!$E$60:$E$64</c:f>
              <c:numCache>
                <c:formatCode>#,##0_ </c:formatCode>
                <c:ptCount val="5"/>
                <c:pt idx="0">
                  <c:v>1072</c:v>
                </c:pt>
                <c:pt idx="1">
                  <c:v>1127</c:v>
                </c:pt>
                <c:pt idx="2">
                  <c:v>1045</c:v>
                </c:pt>
                <c:pt idx="3">
                  <c:v>1034</c:v>
                </c:pt>
                <c:pt idx="4" formatCode="General">
                  <c:v>975</c:v>
                </c:pt>
              </c:numCache>
            </c:numRef>
          </c:val>
        </c:ser>
        <c:ser>
          <c:idx val="3"/>
          <c:order val="3"/>
          <c:tx>
            <c:strRef>
              <c:f>'26表 ごみ収集の推移'!$F$59</c:f>
              <c:strCache>
                <c:ptCount val="1"/>
                <c:pt idx="0">
                  <c:v>資源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'26表 ごみ収集の推移'!$A$60:$A$64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'26表 ごみ収集の推移'!$F$60:$F$64</c:f>
              <c:numCache>
                <c:formatCode>#,##0_ </c:formatCode>
                <c:ptCount val="5"/>
                <c:pt idx="0">
                  <c:v>4205</c:v>
                </c:pt>
                <c:pt idx="1">
                  <c:v>3986</c:v>
                </c:pt>
                <c:pt idx="2">
                  <c:v>3969</c:v>
                </c:pt>
                <c:pt idx="3">
                  <c:v>4060</c:v>
                </c:pt>
                <c:pt idx="4">
                  <c:v>3556</c:v>
                </c:pt>
              </c:numCache>
            </c:numRef>
          </c:val>
        </c:ser>
        <c:ser>
          <c:idx val="4"/>
          <c:order val="4"/>
          <c:tx>
            <c:strRef>
              <c:f>'26表 ごみ収集の推移'!$G$58:$G$59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50795508479822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124097545145322E-3"/>
                  <c:y val="-1.6577117302493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614201718679332E-3"/>
                  <c:y val="-1.36116152450090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614201718679332E-3"/>
                  <c:y val="-1.51240169388989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1.05868118572292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'26表 ごみ収集の推移'!$A$60:$A$64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'26表 ごみ収集の推移'!$G$60:$G$64</c:f>
              <c:numCache>
                <c:formatCode>#,##0_ </c:formatCode>
                <c:ptCount val="5"/>
                <c:pt idx="0">
                  <c:v>253</c:v>
                </c:pt>
                <c:pt idx="1">
                  <c:v>273</c:v>
                </c:pt>
                <c:pt idx="2">
                  <c:v>167</c:v>
                </c:pt>
                <c:pt idx="3">
                  <c:v>147</c:v>
                </c:pt>
                <c:pt idx="4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92457984"/>
        <c:axId val="93795072"/>
      </c:barChart>
      <c:catAx>
        <c:axId val="9245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379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795072"/>
        <c:scaling>
          <c:orientation val="minMax"/>
          <c:max val="32000"/>
          <c:min val="1500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2457984"/>
        <c:crosses val="autoZero"/>
        <c:crossBetween val="between"/>
        <c:majorUnit val="1000"/>
      </c:valAx>
      <c:spPr>
        <a:effectLst/>
      </c:spPr>
    </c:plotArea>
    <c:legend>
      <c:legendPos val="r"/>
      <c:layout>
        <c:manualLayout>
          <c:xMode val="edge"/>
          <c:yMode val="edge"/>
          <c:x val="0.87645982981325521"/>
          <c:y val="0.76843390691590852"/>
          <c:w val="0.11691106690332398"/>
          <c:h val="0.12990593711857046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19050</xdr:rowOff>
    </xdr:from>
    <xdr:to>
      <xdr:col>8</xdr:col>
      <xdr:colOff>542925</xdr:colOff>
      <xdr:row>52</xdr:row>
      <xdr:rowOff>28575</xdr:rowOff>
    </xdr:to>
    <xdr:graphicFrame macro="">
      <xdr:nvGraphicFramePr>
        <xdr:cNvPr id="126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42</xdr:row>
      <xdr:rowOff>95250</xdr:rowOff>
    </xdr:from>
    <xdr:to>
      <xdr:col>0</xdr:col>
      <xdr:colOff>761999</xdr:colOff>
      <xdr:row>43</xdr:row>
      <xdr:rowOff>158751</xdr:rowOff>
    </xdr:to>
    <xdr:sp macro="" textlink="">
      <xdr:nvSpPr>
        <xdr:cNvPr id="2" name="正方形/長方形 1"/>
        <xdr:cNvSpPr/>
      </xdr:nvSpPr>
      <xdr:spPr>
        <a:xfrm>
          <a:off x="222250" y="7789333"/>
          <a:ext cx="539749" cy="23283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232831</xdr:colOff>
      <xdr:row>44</xdr:row>
      <xdr:rowOff>127000</xdr:rowOff>
    </xdr:from>
    <xdr:to>
      <xdr:col>0</xdr:col>
      <xdr:colOff>698498</xdr:colOff>
      <xdr:row>46</xdr:row>
      <xdr:rowOff>74083</xdr:rowOff>
    </xdr:to>
    <xdr:sp macro="" textlink="">
      <xdr:nvSpPr>
        <xdr:cNvPr id="7" name="正方形/長方形 6"/>
        <xdr:cNvSpPr/>
      </xdr:nvSpPr>
      <xdr:spPr>
        <a:xfrm>
          <a:off x="232831" y="8159750"/>
          <a:ext cx="465667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50">
              <a:solidFill>
                <a:sysClr val="windowText" lastClr="000000"/>
              </a:solidFill>
            </a:rPr>
            <a:t>0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222243</xdr:colOff>
      <xdr:row>40</xdr:row>
      <xdr:rowOff>52917</xdr:rowOff>
    </xdr:from>
    <xdr:to>
      <xdr:col>0</xdr:col>
      <xdr:colOff>764110</xdr:colOff>
      <xdr:row>41</xdr:row>
      <xdr:rowOff>101601</xdr:rowOff>
    </xdr:to>
    <xdr:sp macro="" textlink="">
      <xdr:nvSpPr>
        <xdr:cNvPr id="14" name="正方形/長方形 13"/>
        <xdr:cNvSpPr/>
      </xdr:nvSpPr>
      <xdr:spPr>
        <a:xfrm>
          <a:off x="222243" y="7408334"/>
          <a:ext cx="541867" cy="2180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390525</xdr:colOff>
      <xdr:row>40</xdr:row>
      <xdr:rowOff>152400</xdr:rowOff>
    </xdr:from>
    <xdr:to>
      <xdr:col>7</xdr:col>
      <xdr:colOff>266700</xdr:colOff>
      <xdr:row>42</xdr:row>
      <xdr:rowOff>9525</xdr:rowOff>
    </xdr:to>
    <xdr:grpSp>
      <xdr:nvGrpSpPr>
        <xdr:cNvPr id="12638" name="グループ化 2"/>
        <xdr:cNvGrpSpPr>
          <a:grpSpLocks/>
        </xdr:cNvGrpSpPr>
      </xdr:nvGrpSpPr>
      <xdr:grpSpPr bwMode="auto">
        <a:xfrm>
          <a:off x="390525" y="7507817"/>
          <a:ext cx="5051425" cy="195791"/>
          <a:chOff x="14205526" y="4957046"/>
          <a:chExt cx="4623288" cy="219807"/>
        </a:xfrm>
      </xdr:grpSpPr>
      <xdr:sp macro="" textlink="">
        <xdr:nvSpPr>
          <xdr:cNvPr id="4" name="フリーフォーム 3"/>
          <xdr:cNvSpPr/>
        </xdr:nvSpPr>
        <xdr:spPr>
          <a:xfrm>
            <a:off x="14223005" y="4988447"/>
            <a:ext cx="4562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114300</xdr:colOff>
      <xdr:row>46</xdr:row>
      <xdr:rowOff>133350</xdr:rowOff>
    </xdr:from>
    <xdr:to>
      <xdr:col>7</xdr:col>
      <xdr:colOff>200025</xdr:colOff>
      <xdr:row>49</xdr:row>
      <xdr:rowOff>114300</xdr:rowOff>
    </xdr:to>
    <xdr:grpSp>
      <xdr:nvGrpSpPr>
        <xdr:cNvPr id="12639" name="グループ化 7"/>
        <xdr:cNvGrpSpPr>
          <a:grpSpLocks/>
        </xdr:cNvGrpSpPr>
      </xdr:nvGrpSpPr>
      <xdr:grpSpPr bwMode="auto">
        <a:xfrm>
          <a:off x="114300" y="8504767"/>
          <a:ext cx="5260975" cy="488950"/>
          <a:chOff x="190499" y="8583083"/>
          <a:chExt cx="5003587" cy="486833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4585664" y="8686067"/>
            <a:ext cx="608422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29,456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962377" y="8676705"/>
            <a:ext cx="608422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30,698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1861388" y="8676705"/>
            <a:ext cx="608422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31,142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3677572" y="8676705"/>
            <a:ext cx="617503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30,842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2760399" y="8676705"/>
            <a:ext cx="626583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30,473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90499" y="8583083"/>
            <a:ext cx="744635" cy="486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050">
                <a:latin typeface="ＭＳ Ｐ明朝" panose="02020600040205080304" pitchFamily="18" charset="-128"/>
                <a:ea typeface="ＭＳ Ｐ明朝" panose="02020600040205080304" pitchFamily="18" charset="-128"/>
              </a:rPr>
              <a:t>総重量</a:t>
            </a:r>
            <a:endPara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5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（ｔ）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0.02895</cdr:x>
      <cdr:y>0.05167</cdr:y>
    </cdr:from>
    <cdr:to>
      <cdr:x>0.02895</cdr:x>
      <cdr:y>0.05167</cdr:y>
    </cdr:to>
    <cdr:sp macro="" textlink="">
      <cdr:nvSpPr>
        <cdr:cNvPr id="1054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731" y="44471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cdr:txBody>
    </cdr:sp>
  </cdr:relSizeAnchor>
  <cdr:relSizeAnchor xmlns:cdr="http://schemas.openxmlformats.org/drawingml/2006/chartDrawing">
    <cdr:from>
      <cdr:x>0.02245</cdr:x>
      <cdr:y>0.03802</cdr:y>
    </cdr:from>
    <cdr:to>
      <cdr:x>0.16088</cdr:x>
      <cdr:y>0.06988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37141" y="350494"/>
          <a:ext cx="822979" cy="29717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単位：ｔ</a:t>
          </a:r>
          <a:endParaRPr 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228600</xdr:rowOff>
    </xdr:from>
    <xdr:to>
      <xdr:col>4</xdr:col>
      <xdr:colOff>476250</xdr:colOff>
      <xdr:row>0</xdr:row>
      <xdr:rowOff>228600</xdr:rowOff>
    </xdr:to>
    <xdr:sp macro="" textlink="">
      <xdr:nvSpPr>
        <xdr:cNvPr id="10352" name="Line 2"/>
        <xdr:cNvSpPr>
          <a:spLocks noChangeShapeType="1"/>
        </xdr:cNvSpPr>
      </xdr:nvSpPr>
      <xdr:spPr bwMode="auto">
        <a:xfrm>
          <a:off x="1743075" y="22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K58:O59" totalsRowShown="0" headerRowDxfId="9" dataDxfId="7" headerRowBorderDxfId="8" tableBorderDxfId="6" totalsRowBorderDxfId="5">
  <autoFilter ref="K58:O59"/>
  <tableColumns count="5">
    <tableColumn id="1" name="平成23年度" dataDxfId="4"/>
    <tableColumn id="2" name="平成24年度" dataDxfId="3"/>
    <tableColumn id="3" name="平成25年度" dataDxfId="2"/>
    <tableColumn id="4" name="平成26年度" dataDxfId="1"/>
    <tableColumn id="5" name="平成27年度" dataDxfId="0" dataCellStyle="桁区切り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="60" zoomScaleNormal="100" workbookViewId="0"/>
  </sheetViews>
  <sheetFormatPr defaultRowHeight="13.5" x14ac:dyDescent="0.15"/>
  <cols>
    <col min="1" max="1" width="7" customWidth="1"/>
    <col min="2" max="2" width="7.25" customWidth="1"/>
    <col min="3" max="3" width="1.75" customWidth="1"/>
    <col min="4" max="4" width="19.25" customWidth="1"/>
    <col min="5" max="5" width="14.625" customWidth="1"/>
    <col min="7" max="7" width="16.875" customWidth="1"/>
  </cols>
  <sheetData>
    <row r="6" spans="1:12" ht="30" x14ac:dyDescent="0.15">
      <c r="A6" s="69"/>
      <c r="B6" s="69"/>
      <c r="C6" s="69"/>
      <c r="D6" s="69"/>
      <c r="E6" s="69"/>
      <c r="F6" s="70" t="s">
        <v>139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71"/>
      <c r="C15" s="72"/>
      <c r="D15" s="73"/>
      <c r="E15" s="73"/>
      <c r="F15" s="149"/>
      <c r="H15" s="73"/>
      <c r="I15" s="74"/>
      <c r="K15" s="74"/>
    </row>
    <row r="16" spans="1:12" ht="19.149999999999999" customHeight="1" x14ac:dyDescent="0.15">
      <c r="B16" s="71"/>
      <c r="C16" s="72"/>
      <c r="D16" s="73"/>
      <c r="E16" s="73"/>
      <c r="F16" s="149"/>
      <c r="I16" s="73"/>
      <c r="J16" s="74"/>
      <c r="K16" s="73"/>
      <c r="L16" s="74"/>
    </row>
    <row r="17" spans="2:12" ht="19.149999999999999" customHeight="1" x14ac:dyDescent="0.15">
      <c r="B17" s="71"/>
      <c r="C17" s="72"/>
      <c r="D17" s="73"/>
      <c r="E17" s="73"/>
      <c r="F17" s="149"/>
      <c r="I17" s="73"/>
      <c r="J17" s="74"/>
      <c r="K17" s="73"/>
      <c r="L17" s="74"/>
    </row>
    <row r="18" spans="2:12" ht="19.149999999999999" customHeight="1" x14ac:dyDescent="0.15">
      <c r="B18" s="71"/>
      <c r="C18" s="72"/>
      <c r="D18" s="73"/>
      <c r="E18" s="73"/>
      <c r="F18" s="149"/>
      <c r="I18" s="73"/>
      <c r="J18" s="74"/>
      <c r="K18" s="73"/>
      <c r="L18" s="74"/>
    </row>
    <row r="19" spans="2:12" ht="19.149999999999999" customHeight="1" x14ac:dyDescent="0.15">
      <c r="B19" s="71"/>
      <c r="C19" s="72"/>
      <c r="D19" s="73"/>
      <c r="E19" s="73"/>
      <c r="F19" s="149"/>
      <c r="I19" s="73"/>
      <c r="J19" s="74"/>
      <c r="K19" s="73"/>
    </row>
    <row r="20" spans="2:12" ht="19.149999999999999" customHeight="1" x14ac:dyDescent="0.15">
      <c r="B20" s="71"/>
      <c r="C20" s="72"/>
      <c r="D20" s="73"/>
      <c r="E20" s="73"/>
      <c r="F20" s="149"/>
      <c r="I20" s="73"/>
      <c r="J20" s="74"/>
      <c r="K20" s="73"/>
      <c r="L20" s="74"/>
    </row>
    <row r="21" spans="2:12" ht="19.149999999999999" customHeight="1" x14ac:dyDescent="0.15">
      <c r="B21" s="71"/>
      <c r="C21" s="72"/>
      <c r="D21" s="73"/>
      <c r="E21" s="73"/>
      <c r="F21" s="149"/>
      <c r="I21" s="73"/>
      <c r="J21" s="74"/>
      <c r="K21" s="73"/>
    </row>
    <row r="22" spans="2:12" ht="19.149999999999999" customHeight="1" x14ac:dyDescent="0.15">
      <c r="B22" s="71"/>
      <c r="C22" s="72"/>
      <c r="D22" s="73"/>
      <c r="E22" s="73"/>
      <c r="F22" s="74"/>
      <c r="K22" s="73"/>
      <c r="L22" s="74"/>
    </row>
    <row r="23" spans="2:12" ht="19.149999999999999" customHeight="1" x14ac:dyDescent="0.15">
      <c r="B23" s="71"/>
      <c r="D23" s="73"/>
      <c r="E23" s="73"/>
      <c r="F23" s="74"/>
      <c r="K23" s="73"/>
      <c r="L23" s="74"/>
    </row>
    <row r="24" spans="2:12" x14ac:dyDescent="0.15">
      <c r="B24" s="71"/>
      <c r="D24" s="73"/>
      <c r="E24" s="73"/>
      <c r="F24" s="74"/>
      <c r="K24" s="73"/>
      <c r="L24" s="74"/>
    </row>
    <row r="25" spans="2:12" x14ac:dyDescent="0.15">
      <c r="B25" s="71"/>
      <c r="D25" s="73"/>
      <c r="E25" s="73"/>
      <c r="F25" s="74"/>
      <c r="K25" s="73"/>
      <c r="L25" s="74"/>
    </row>
    <row r="26" spans="2:12" x14ac:dyDescent="0.15">
      <c r="B26" s="71"/>
      <c r="D26" s="73"/>
      <c r="E26" s="73"/>
      <c r="F26" s="74"/>
      <c r="K26" s="73"/>
      <c r="L26" s="74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view="pageBreakPreview" zoomScale="90" zoomScaleNormal="100" zoomScaleSheetLayoutView="90" workbookViewId="0">
      <selection sqref="A1:I1"/>
    </sheetView>
  </sheetViews>
  <sheetFormatPr defaultRowHeight="13.5" x14ac:dyDescent="0.15"/>
  <cols>
    <col min="1" max="1" width="11" customWidth="1"/>
    <col min="2" max="2" width="11.75" customWidth="1"/>
    <col min="11" max="15" width="12.75" customWidth="1"/>
  </cols>
  <sheetData>
    <row r="1" spans="1:9" ht="39.6" customHeight="1" x14ac:dyDescent="0.3">
      <c r="A1" s="245" t="s">
        <v>210</v>
      </c>
      <c r="B1" s="245"/>
      <c r="C1" s="245"/>
      <c r="D1" s="245"/>
      <c r="E1" s="245"/>
      <c r="F1" s="245"/>
      <c r="G1" s="245"/>
      <c r="H1" s="245"/>
      <c r="I1" s="245"/>
    </row>
    <row r="2" spans="1:9" ht="33.6" customHeight="1" x14ac:dyDescent="0.2">
      <c r="A2" s="62"/>
      <c r="C2" s="83"/>
    </row>
    <row r="58" spans="1:15" x14ac:dyDescent="0.15">
      <c r="A58" s="246" t="s">
        <v>128</v>
      </c>
      <c r="B58" s="246" t="s">
        <v>129</v>
      </c>
      <c r="C58" s="248" t="s">
        <v>130</v>
      </c>
      <c r="D58" s="249"/>
      <c r="E58" s="249"/>
      <c r="F58" s="250"/>
      <c r="G58" s="251" t="s">
        <v>131</v>
      </c>
      <c r="K58" s="220" t="s">
        <v>133</v>
      </c>
      <c r="L58" s="219" t="s">
        <v>134</v>
      </c>
      <c r="M58" s="219" t="s">
        <v>135</v>
      </c>
      <c r="N58" s="219" t="s">
        <v>162</v>
      </c>
      <c r="O58" s="221" t="s">
        <v>172</v>
      </c>
    </row>
    <row r="59" spans="1:15" x14ac:dyDescent="0.15">
      <c r="A59" s="247"/>
      <c r="B59" s="247"/>
      <c r="C59" s="64" t="s">
        <v>5</v>
      </c>
      <c r="D59" s="65" t="s">
        <v>6</v>
      </c>
      <c r="E59" s="66" t="s">
        <v>7</v>
      </c>
      <c r="F59" s="67" t="s">
        <v>132</v>
      </c>
      <c r="G59" s="251"/>
      <c r="K59" s="222">
        <v>30698</v>
      </c>
      <c r="L59" s="223">
        <v>31142</v>
      </c>
      <c r="M59" s="223">
        <v>30473</v>
      </c>
      <c r="N59" s="223">
        <v>30842</v>
      </c>
      <c r="O59" s="224">
        <v>29456</v>
      </c>
    </row>
    <row r="60" spans="1:15" x14ac:dyDescent="0.15">
      <c r="A60" s="63" t="s">
        <v>133</v>
      </c>
      <c r="B60" s="68">
        <v>30698</v>
      </c>
      <c r="C60" s="68">
        <v>24268</v>
      </c>
      <c r="D60" s="68">
        <v>899</v>
      </c>
      <c r="E60" s="68">
        <v>1072</v>
      </c>
      <c r="F60" s="68">
        <v>4205</v>
      </c>
      <c r="G60" s="68">
        <v>253</v>
      </c>
    </row>
    <row r="61" spans="1:15" x14ac:dyDescent="0.15">
      <c r="A61" s="63" t="s">
        <v>134</v>
      </c>
      <c r="B61" s="68">
        <v>31142</v>
      </c>
      <c r="C61" s="68">
        <v>24908</v>
      </c>
      <c r="D61" s="68">
        <v>849</v>
      </c>
      <c r="E61" s="68">
        <v>1127</v>
      </c>
      <c r="F61" s="68">
        <v>3986</v>
      </c>
      <c r="G61" s="68">
        <v>273</v>
      </c>
    </row>
    <row r="62" spans="1:15" x14ac:dyDescent="0.15">
      <c r="A62" s="63" t="s">
        <v>135</v>
      </c>
      <c r="B62" s="68">
        <v>30473</v>
      </c>
      <c r="C62" s="68">
        <v>24402</v>
      </c>
      <c r="D62" s="68">
        <v>891</v>
      </c>
      <c r="E62" s="68">
        <v>1045</v>
      </c>
      <c r="F62" s="68">
        <v>3969</v>
      </c>
      <c r="G62" s="68">
        <v>167</v>
      </c>
    </row>
    <row r="63" spans="1:15" x14ac:dyDescent="0.15">
      <c r="A63" s="63" t="s">
        <v>162</v>
      </c>
      <c r="B63" s="150">
        <v>30842</v>
      </c>
      <c r="C63" s="150">
        <v>24720</v>
      </c>
      <c r="D63" s="150">
        <v>881</v>
      </c>
      <c r="E63" s="150">
        <v>1034</v>
      </c>
      <c r="F63" s="150">
        <v>4060</v>
      </c>
      <c r="G63" s="150">
        <v>147</v>
      </c>
    </row>
    <row r="64" spans="1:15" x14ac:dyDescent="0.15">
      <c r="A64" s="157" t="s">
        <v>172</v>
      </c>
      <c r="B64" s="158">
        <v>29456</v>
      </c>
      <c r="C64" s="244">
        <v>23928</v>
      </c>
      <c r="D64" s="159">
        <v>855</v>
      </c>
      <c r="E64" s="159">
        <v>975</v>
      </c>
      <c r="F64" s="150">
        <v>3556</v>
      </c>
      <c r="G64" s="150">
        <v>143</v>
      </c>
    </row>
    <row r="65" spans="6:7" x14ac:dyDescent="0.15">
      <c r="F65" s="151">
        <f>SUM(C64:F64)</f>
        <v>29314</v>
      </c>
      <c r="G65" s="151">
        <f>B64-F65</f>
        <v>142</v>
      </c>
    </row>
  </sheetData>
  <mergeCells count="5">
    <mergeCell ref="A1:I1"/>
    <mergeCell ref="A58:A59"/>
    <mergeCell ref="B58:B59"/>
    <mergeCell ref="C58:F58"/>
    <mergeCell ref="G58:G59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zoomScale="80" zoomScaleNormal="100" zoomScaleSheetLayoutView="80" workbookViewId="0">
      <selection sqref="A1:I1"/>
    </sheetView>
  </sheetViews>
  <sheetFormatPr defaultRowHeight="12" x14ac:dyDescent="0.15"/>
  <cols>
    <col min="1" max="1" width="12.375" style="17" customWidth="1"/>
    <col min="2" max="9" width="7.875" style="17" customWidth="1"/>
    <col min="10" max="11" width="7.875" style="3" customWidth="1"/>
    <col min="12" max="16384" width="9" style="3"/>
  </cols>
  <sheetData>
    <row r="1" spans="1:12" s="1" customFormat="1" ht="27" customHeight="1" x14ac:dyDescent="0.15">
      <c r="A1" s="257" t="s">
        <v>194</v>
      </c>
      <c r="B1" s="257"/>
      <c r="C1" s="257"/>
      <c r="D1" s="257"/>
      <c r="E1" s="257"/>
      <c r="F1" s="257"/>
      <c r="G1" s="257"/>
      <c r="H1" s="257"/>
      <c r="I1" s="257"/>
    </row>
    <row r="2" spans="1:12" s="2" customFormat="1" ht="27" customHeight="1" x14ac:dyDescent="0.15">
      <c r="A2" s="231" t="s">
        <v>195</v>
      </c>
      <c r="B2" s="16"/>
      <c r="C2" s="16"/>
      <c r="D2" s="16"/>
      <c r="E2" s="16"/>
      <c r="F2" s="16"/>
      <c r="G2" s="16"/>
      <c r="H2" s="16"/>
      <c r="I2" s="199" t="s">
        <v>196</v>
      </c>
    </row>
    <row r="3" spans="1:12" ht="24" customHeight="1" x14ac:dyDescent="0.15">
      <c r="A3" s="258" t="s">
        <v>163</v>
      </c>
      <c r="B3" s="255" t="s">
        <v>40</v>
      </c>
      <c r="C3" s="255"/>
      <c r="D3" s="255"/>
      <c r="E3" s="255"/>
      <c r="F3" s="255"/>
      <c r="G3" s="255"/>
      <c r="H3" s="255"/>
      <c r="I3" s="256"/>
      <c r="J3" s="193"/>
      <c r="K3" s="193"/>
    </row>
    <row r="4" spans="1:12" ht="24" customHeight="1" x14ac:dyDescent="0.15">
      <c r="A4" s="259"/>
      <c r="B4" s="255" t="s">
        <v>42</v>
      </c>
      <c r="C4" s="255"/>
      <c r="D4" s="255" t="s">
        <v>43</v>
      </c>
      <c r="E4" s="255"/>
      <c r="F4" s="255" t="s">
        <v>44</v>
      </c>
      <c r="G4" s="255"/>
      <c r="H4" s="255" t="s">
        <v>45</v>
      </c>
      <c r="I4" s="256"/>
      <c r="J4" s="252"/>
      <c r="K4" s="252"/>
    </row>
    <row r="5" spans="1:12" ht="24" customHeight="1" x14ac:dyDescent="0.15">
      <c r="A5" s="260"/>
      <c r="B5" s="190" t="s">
        <v>48</v>
      </c>
      <c r="C5" s="190" t="s">
        <v>49</v>
      </c>
      <c r="D5" s="190" t="s">
        <v>48</v>
      </c>
      <c r="E5" s="190" t="s">
        <v>49</v>
      </c>
      <c r="F5" s="190" t="s">
        <v>48</v>
      </c>
      <c r="G5" s="190" t="s">
        <v>49</v>
      </c>
      <c r="H5" s="190" t="s">
        <v>48</v>
      </c>
      <c r="I5" s="191" t="s">
        <v>49</v>
      </c>
      <c r="J5" s="252"/>
      <c r="K5" s="252"/>
    </row>
    <row r="6" spans="1:12" ht="27.75" customHeight="1" x14ac:dyDescent="0.15">
      <c r="A6" s="200" t="s">
        <v>134</v>
      </c>
      <c r="B6" s="201">
        <v>3</v>
      </c>
      <c r="C6" s="202">
        <v>938</v>
      </c>
      <c r="D6" s="202">
        <v>62</v>
      </c>
      <c r="E6" s="203">
        <v>171</v>
      </c>
      <c r="F6" s="201">
        <v>49</v>
      </c>
      <c r="G6" s="204" t="s">
        <v>197</v>
      </c>
      <c r="H6" s="204" t="s">
        <v>197</v>
      </c>
      <c r="I6" s="205" t="s">
        <v>197</v>
      </c>
      <c r="J6" s="49"/>
      <c r="K6" s="49"/>
    </row>
    <row r="7" spans="1:12" s="19" customFormat="1" ht="27.75" customHeight="1" x14ac:dyDescent="0.15">
      <c r="A7" s="200">
        <v>25</v>
      </c>
      <c r="B7" s="205">
        <v>3</v>
      </c>
      <c r="C7" s="204">
        <v>938</v>
      </c>
      <c r="D7" s="204">
        <v>63</v>
      </c>
      <c r="E7" s="206">
        <v>171</v>
      </c>
      <c r="F7" s="205">
        <v>50</v>
      </c>
      <c r="G7" s="204" t="s">
        <v>197</v>
      </c>
      <c r="H7" s="204" t="s">
        <v>197</v>
      </c>
      <c r="I7" s="205" t="s">
        <v>197</v>
      </c>
      <c r="J7" s="49"/>
      <c r="K7" s="49"/>
    </row>
    <row r="8" spans="1:12" s="19" customFormat="1" ht="27.75" customHeight="1" x14ac:dyDescent="0.15">
      <c r="A8" s="207">
        <v>26</v>
      </c>
      <c r="B8" s="205">
        <v>3</v>
      </c>
      <c r="C8" s="204">
        <v>938</v>
      </c>
      <c r="D8" s="204">
        <v>63</v>
      </c>
      <c r="E8" s="206">
        <v>158</v>
      </c>
      <c r="F8" s="205">
        <v>50</v>
      </c>
      <c r="G8" s="204" t="s">
        <v>197</v>
      </c>
      <c r="H8" s="204" t="s">
        <v>197</v>
      </c>
      <c r="I8" s="205" t="s">
        <v>197</v>
      </c>
      <c r="J8" s="49"/>
      <c r="K8" s="49"/>
    </row>
    <row r="9" spans="1:12" s="44" customFormat="1" ht="27.75" customHeight="1" x14ac:dyDescent="0.15">
      <c r="A9" s="207">
        <v>27</v>
      </c>
      <c r="B9" s="205">
        <v>3</v>
      </c>
      <c r="C9" s="204">
        <v>848</v>
      </c>
      <c r="D9" s="204">
        <v>64</v>
      </c>
      <c r="E9" s="206">
        <v>139</v>
      </c>
      <c r="F9" s="205">
        <v>47</v>
      </c>
      <c r="G9" s="204" t="s">
        <v>197</v>
      </c>
      <c r="H9" s="204" t="s">
        <v>197</v>
      </c>
      <c r="I9" s="205" t="s">
        <v>197</v>
      </c>
      <c r="J9" s="49"/>
      <c r="K9" s="49"/>
      <c r="L9" s="19"/>
    </row>
    <row r="10" spans="1:12" s="19" customFormat="1" ht="27.75" customHeight="1" x14ac:dyDescent="0.15">
      <c r="A10" s="225">
        <v>28</v>
      </c>
      <c r="B10" s="226">
        <v>3</v>
      </c>
      <c r="C10" s="227">
        <v>848</v>
      </c>
      <c r="D10" s="227">
        <v>65</v>
      </c>
      <c r="E10" s="228">
        <v>139</v>
      </c>
      <c r="F10" s="226">
        <v>47</v>
      </c>
      <c r="G10" s="227" t="s">
        <v>197</v>
      </c>
      <c r="H10" s="227" t="s">
        <v>197</v>
      </c>
      <c r="I10" s="226" t="s">
        <v>197</v>
      </c>
      <c r="J10" s="229"/>
      <c r="K10" s="49"/>
    </row>
    <row r="11" spans="1:12" s="2" customFormat="1" ht="23.25" customHeight="1" x14ac:dyDescent="0.15">
      <c r="A11" s="23" t="s">
        <v>198</v>
      </c>
      <c r="B11" s="16"/>
      <c r="C11" s="16"/>
      <c r="D11" s="16"/>
      <c r="E11" s="16"/>
      <c r="F11" s="16"/>
      <c r="G11" s="16"/>
      <c r="H11" s="16"/>
      <c r="I11" s="16"/>
      <c r="J11" s="195"/>
      <c r="K11" s="196"/>
    </row>
    <row r="12" spans="1:12" s="2" customFormat="1" ht="27.75" customHeight="1" x14ac:dyDescent="0.15">
      <c r="A12" s="23"/>
      <c r="B12" s="16"/>
      <c r="C12" s="16"/>
      <c r="D12" s="16"/>
      <c r="E12" s="16"/>
      <c r="F12" s="16"/>
      <c r="G12" s="16"/>
      <c r="H12" s="16"/>
      <c r="I12" s="16"/>
      <c r="J12" s="195"/>
      <c r="K12" s="196"/>
    </row>
    <row r="13" spans="1:12" s="2" customFormat="1" ht="27" customHeight="1" x14ac:dyDescent="0.15">
      <c r="A13" s="231" t="s">
        <v>199</v>
      </c>
      <c r="F13" s="23"/>
      <c r="H13" s="199" t="s">
        <v>200</v>
      </c>
      <c r="I13" s="13"/>
      <c r="J13" s="196"/>
      <c r="K13" s="196"/>
    </row>
    <row r="14" spans="1:12" ht="24" customHeight="1" x14ac:dyDescent="0.15">
      <c r="A14" s="253" t="s">
        <v>163</v>
      </c>
      <c r="B14" s="255" t="s">
        <v>41</v>
      </c>
      <c r="C14" s="255"/>
      <c r="D14" s="255"/>
      <c r="E14" s="255"/>
      <c r="F14" s="255"/>
      <c r="G14" s="255"/>
      <c r="H14" s="256"/>
      <c r="I14" s="193"/>
      <c r="J14" s="193"/>
      <c r="K14" s="193"/>
    </row>
    <row r="15" spans="1:12" ht="24" customHeight="1" x14ac:dyDescent="0.15">
      <c r="A15" s="254"/>
      <c r="B15" s="197" t="s">
        <v>46</v>
      </c>
      <c r="C15" s="197" t="s">
        <v>171</v>
      </c>
      <c r="D15" s="197" t="s">
        <v>47</v>
      </c>
      <c r="E15" s="197" t="s">
        <v>35</v>
      </c>
      <c r="F15" s="197" t="s">
        <v>36</v>
      </c>
      <c r="G15" s="197" t="s">
        <v>37</v>
      </c>
      <c r="H15" s="198" t="s">
        <v>38</v>
      </c>
      <c r="I15" s="193"/>
      <c r="J15" s="194"/>
      <c r="K15" s="194"/>
    </row>
    <row r="16" spans="1:12" ht="27.75" customHeight="1" x14ac:dyDescent="0.15">
      <c r="A16" s="208" t="s">
        <v>201</v>
      </c>
      <c r="B16" s="204">
        <v>144</v>
      </c>
      <c r="C16" s="204">
        <v>67</v>
      </c>
      <c r="D16" s="204">
        <v>133</v>
      </c>
      <c r="E16" s="204">
        <v>56</v>
      </c>
      <c r="F16" s="204">
        <v>20</v>
      </c>
      <c r="G16" s="204">
        <v>490</v>
      </c>
      <c r="H16" s="205">
        <v>361</v>
      </c>
      <c r="I16" s="49"/>
      <c r="J16" s="49"/>
      <c r="K16" s="49"/>
    </row>
    <row r="17" spans="1:12" s="19" customFormat="1" ht="27.75" customHeight="1" x14ac:dyDescent="0.15">
      <c r="A17" s="207">
        <v>24</v>
      </c>
      <c r="B17" s="204">
        <v>135</v>
      </c>
      <c r="C17" s="204">
        <v>71</v>
      </c>
      <c r="D17" s="209">
        <v>124</v>
      </c>
      <c r="E17" s="206">
        <v>55</v>
      </c>
      <c r="F17" s="204">
        <v>15</v>
      </c>
      <c r="G17" s="206">
        <v>510</v>
      </c>
      <c r="H17" s="205">
        <v>342</v>
      </c>
      <c r="I17" s="49"/>
      <c r="J17" s="49"/>
      <c r="K17" s="49"/>
    </row>
    <row r="18" spans="1:12" s="44" customFormat="1" ht="27.75" customHeight="1" x14ac:dyDescent="0.15">
      <c r="A18" s="225">
        <v>26</v>
      </c>
      <c r="B18" s="227">
        <v>142</v>
      </c>
      <c r="C18" s="227">
        <v>69</v>
      </c>
      <c r="D18" s="230">
        <v>139</v>
      </c>
      <c r="E18" s="228">
        <v>56</v>
      </c>
      <c r="F18" s="227">
        <v>26</v>
      </c>
      <c r="G18" s="228">
        <v>519</v>
      </c>
      <c r="H18" s="226">
        <v>330</v>
      </c>
      <c r="I18" s="49"/>
      <c r="J18" s="49"/>
      <c r="K18" s="49"/>
      <c r="L18" s="19"/>
    </row>
    <row r="19" spans="1:12" s="2" customFormat="1" ht="23.25" customHeight="1" x14ac:dyDescent="0.15">
      <c r="A19" s="23" t="s">
        <v>75</v>
      </c>
      <c r="I19" s="16"/>
      <c r="J19" s="23"/>
    </row>
    <row r="20" spans="1:12" ht="27.75" customHeight="1" x14ac:dyDescent="0.15"/>
    <row r="21" spans="1:12" ht="27.75" customHeight="1" x14ac:dyDescent="0.15"/>
    <row r="22" spans="1:12" ht="33" customHeight="1" x14ac:dyDescent="0.15"/>
  </sheetData>
  <mergeCells count="11">
    <mergeCell ref="J4:J5"/>
    <mergeCell ref="K4:K5"/>
    <mergeCell ref="A14:A15"/>
    <mergeCell ref="B14:H14"/>
    <mergeCell ref="A1:I1"/>
    <mergeCell ref="A3:A5"/>
    <mergeCell ref="B3:I3"/>
    <mergeCell ref="B4:C4"/>
    <mergeCell ref="D4:E4"/>
    <mergeCell ref="F4:G4"/>
    <mergeCell ref="H4:I4"/>
  </mergeCells>
  <phoneticPr fontId="2"/>
  <printOptions horizontalCentered="1" verticalCentered="1"/>
  <pageMargins left="0.39370078740157483" right="0.35433070866141736" top="0.47244094488188981" bottom="0.37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view="pageBreakPreview" zoomScale="80" zoomScaleNormal="100" zoomScaleSheetLayoutView="80" workbookViewId="0"/>
  </sheetViews>
  <sheetFormatPr defaultRowHeight="12" x14ac:dyDescent="0.15"/>
  <cols>
    <col min="1" max="1" width="12.375" style="17" customWidth="1"/>
    <col min="2" max="9" width="7.875" style="17" customWidth="1"/>
    <col min="10" max="11" width="7.875" style="3" customWidth="1"/>
    <col min="12" max="16384" width="9" style="3"/>
  </cols>
  <sheetData>
    <row r="1" spans="1:11" ht="27.75" customHeight="1" x14ac:dyDescent="0.15"/>
    <row r="2" spans="1:11" ht="33" customHeight="1" x14ac:dyDescent="0.15">
      <c r="A2" s="257" t="s">
        <v>61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23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199" t="s">
        <v>57</v>
      </c>
    </row>
    <row r="4" spans="1:11" ht="39" customHeight="1" x14ac:dyDescent="0.15">
      <c r="A4" s="192" t="s">
        <v>179</v>
      </c>
      <c r="B4" s="34" t="s">
        <v>50</v>
      </c>
      <c r="C4" s="4" t="s">
        <v>51</v>
      </c>
      <c r="D4" s="34" t="s">
        <v>52</v>
      </c>
      <c r="E4" s="4" t="s">
        <v>136</v>
      </c>
      <c r="F4" s="4" t="s">
        <v>137</v>
      </c>
      <c r="G4" s="4" t="s">
        <v>138</v>
      </c>
      <c r="H4" s="34" t="s">
        <v>53</v>
      </c>
      <c r="I4" s="34" t="s">
        <v>54</v>
      </c>
      <c r="J4" s="34" t="s">
        <v>55</v>
      </c>
      <c r="K4" s="41" t="s">
        <v>56</v>
      </c>
    </row>
    <row r="5" spans="1:11" ht="27.75" customHeight="1" x14ac:dyDescent="0.15">
      <c r="A5" s="208" t="s">
        <v>174</v>
      </c>
      <c r="B5" s="210">
        <v>1039</v>
      </c>
      <c r="C5" s="210">
        <v>279</v>
      </c>
      <c r="D5" s="210">
        <v>175</v>
      </c>
      <c r="E5" s="210">
        <v>145</v>
      </c>
      <c r="F5" s="210">
        <v>116</v>
      </c>
      <c r="G5" s="210">
        <v>40</v>
      </c>
      <c r="H5" s="210">
        <v>14</v>
      </c>
      <c r="I5" s="210">
        <v>26</v>
      </c>
      <c r="J5" s="210">
        <v>14</v>
      </c>
      <c r="K5" s="211">
        <v>230</v>
      </c>
    </row>
    <row r="6" spans="1:11" ht="27.75" customHeight="1" x14ac:dyDescent="0.15">
      <c r="A6" s="207">
        <v>23</v>
      </c>
      <c r="B6" s="210">
        <v>1126</v>
      </c>
      <c r="C6" s="212">
        <v>291</v>
      </c>
      <c r="D6" s="211">
        <v>186</v>
      </c>
      <c r="E6" s="210">
        <v>142</v>
      </c>
      <c r="F6" s="212">
        <v>121</v>
      </c>
      <c r="G6" s="211">
        <v>42</v>
      </c>
      <c r="H6" s="211">
        <v>28</v>
      </c>
      <c r="I6" s="210">
        <v>31</v>
      </c>
      <c r="J6" s="212">
        <v>10</v>
      </c>
      <c r="K6" s="211">
        <v>275</v>
      </c>
    </row>
    <row r="7" spans="1:11" ht="27.75" customHeight="1" x14ac:dyDescent="0.15">
      <c r="A7" s="207">
        <v>24</v>
      </c>
      <c r="B7" s="210">
        <v>1161</v>
      </c>
      <c r="C7" s="210">
        <v>317</v>
      </c>
      <c r="D7" s="213">
        <v>215</v>
      </c>
      <c r="E7" s="213">
        <v>141</v>
      </c>
      <c r="F7" s="213">
        <v>116</v>
      </c>
      <c r="G7" s="211">
        <v>32</v>
      </c>
      <c r="H7" s="210">
        <v>16</v>
      </c>
      <c r="I7" s="210">
        <v>43</v>
      </c>
      <c r="J7" s="210">
        <v>15</v>
      </c>
      <c r="K7" s="211">
        <v>266</v>
      </c>
    </row>
    <row r="8" spans="1:11" ht="27.75" customHeight="1" x14ac:dyDescent="0.15">
      <c r="A8" s="207">
        <v>25</v>
      </c>
      <c r="B8" s="210">
        <v>1161</v>
      </c>
      <c r="C8" s="210">
        <v>318</v>
      </c>
      <c r="D8" s="213">
        <v>182</v>
      </c>
      <c r="E8" s="213">
        <v>139</v>
      </c>
      <c r="F8" s="213">
        <v>128</v>
      </c>
      <c r="G8" s="211">
        <v>33</v>
      </c>
      <c r="H8" s="210">
        <v>14</v>
      </c>
      <c r="I8" s="210">
        <v>49</v>
      </c>
      <c r="J8" s="210">
        <v>11</v>
      </c>
      <c r="K8" s="211">
        <v>287</v>
      </c>
    </row>
    <row r="9" spans="1:11" ht="27.75" customHeight="1" x14ac:dyDescent="0.15">
      <c r="A9" s="225">
        <v>26</v>
      </c>
      <c r="B9" s="214">
        <v>1215</v>
      </c>
      <c r="C9" s="214">
        <v>315</v>
      </c>
      <c r="D9" s="215">
        <v>228</v>
      </c>
      <c r="E9" s="215">
        <v>116</v>
      </c>
      <c r="F9" s="215">
        <v>143</v>
      </c>
      <c r="G9" s="216">
        <v>23</v>
      </c>
      <c r="H9" s="214">
        <v>20</v>
      </c>
      <c r="I9" s="214">
        <v>66</v>
      </c>
      <c r="J9" s="214">
        <v>13</v>
      </c>
      <c r="K9" s="216">
        <v>291</v>
      </c>
    </row>
    <row r="10" spans="1:11" ht="23.25" customHeight="1" x14ac:dyDescent="0.15">
      <c r="A10" s="30" t="s">
        <v>202</v>
      </c>
      <c r="B10" s="3"/>
      <c r="C10" s="30"/>
      <c r="D10" s="30"/>
      <c r="E10" s="30"/>
      <c r="F10" s="30"/>
      <c r="G10" s="30"/>
      <c r="H10" s="30"/>
      <c r="I10" s="2"/>
      <c r="J10" s="2"/>
      <c r="K10" s="2"/>
    </row>
    <row r="11" spans="1:11" ht="33" customHeight="1" x14ac:dyDescent="0.15"/>
  </sheetData>
  <mergeCells count="1">
    <mergeCell ref="A2:K2"/>
  </mergeCells>
  <phoneticPr fontId="2"/>
  <printOptions horizontalCentered="1" verticalCentered="1"/>
  <pageMargins left="0.39370078740157483" right="0.35433070866141736" top="0.47244094488188981" bottom="0.37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view="pageBreakPreview" zoomScale="140" zoomScaleNormal="170" zoomScaleSheetLayoutView="140" workbookViewId="0">
      <selection sqref="A1:Q1"/>
    </sheetView>
  </sheetViews>
  <sheetFormatPr defaultColWidth="8.625" defaultRowHeight="10.5" x14ac:dyDescent="0.15"/>
  <cols>
    <col min="1" max="2" width="5.875" style="77" customWidth="1"/>
    <col min="3" max="3" width="4.375" style="77" customWidth="1"/>
    <col min="4" max="4" width="6.75" style="77" customWidth="1"/>
    <col min="5" max="5" width="6.25" style="77" hidden="1" customWidth="1"/>
    <col min="6" max="14" width="5" style="77" customWidth="1"/>
    <col min="15" max="17" width="5" style="78" customWidth="1"/>
    <col min="18" max="18" width="7.625" style="77" customWidth="1"/>
    <col min="19" max="19" width="8.625" style="75"/>
    <col min="20" max="20" width="8.625" style="75" customWidth="1"/>
    <col min="21" max="16384" width="8.625" style="75"/>
  </cols>
  <sheetData>
    <row r="1" spans="1:18" ht="19.149999999999999" customHeight="1" x14ac:dyDescent="0.15">
      <c r="A1" s="261" t="s">
        <v>176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75"/>
    </row>
    <row r="2" spans="1:18" ht="18" customHeight="1" x14ac:dyDescent="0.15">
      <c r="A2" s="137" t="s">
        <v>160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262" t="s">
        <v>158</v>
      </c>
      <c r="Q2" s="262"/>
      <c r="R2" s="75"/>
    </row>
    <row r="3" spans="1:18" ht="12" customHeight="1" x14ac:dyDescent="0.15">
      <c r="A3" s="289" t="s">
        <v>166</v>
      </c>
      <c r="B3" s="290"/>
      <c r="C3" s="290"/>
      <c r="D3" s="290"/>
      <c r="E3" s="84" t="s">
        <v>76</v>
      </c>
      <c r="F3" s="281" t="s">
        <v>180</v>
      </c>
      <c r="G3" s="282"/>
      <c r="H3" s="283"/>
      <c r="I3" s="284" t="s">
        <v>181</v>
      </c>
      <c r="J3" s="285"/>
      <c r="K3" s="286"/>
      <c r="L3" s="292" t="s">
        <v>182</v>
      </c>
      <c r="M3" s="292"/>
      <c r="N3" s="284"/>
      <c r="O3" s="287" t="s">
        <v>183</v>
      </c>
      <c r="P3" s="288"/>
      <c r="Q3" s="288"/>
      <c r="R3" s="81"/>
    </row>
    <row r="4" spans="1:18" ht="9.6" customHeight="1" x14ac:dyDescent="0.15">
      <c r="A4" s="291"/>
      <c r="B4" s="290"/>
      <c r="C4" s="290"/>
      <c r="D4" s="290"/>
      <c r="E4" s="85" t="s">
        <v>77</v>
      </c>
      <c r="F4" s="86" t="s">
        <v>78</v>
      </c>
      <c r="G4" s="86" t="s">
        <v>79</v>
      </c>
      <c r="H4" s="86" t="s">
        <v>80</v>
      </c>
      <c r="I4" s="87" t="s">
        <v>78</v>
      </c>
      <c r="J4" s="87" t="s">
        <v>79</v>
      </c>
      <c r="K4" s="87" t="s">
        <v>80</v>
      </c>
      <c r="L4" s="87" t="s">
        <v>78</v>
      </c>
      <c r="M4" s="87" t="s">
        <v>79</v>
      </c>
      <c r="N4" s="179" t="s">
        <v>80</v>
      </c>
      <c r="O4" s="120" t="s">
        <v>78</v>
      </c>
      <c r="P4" s="120" t="s">
        <v>79</v>
      </c>
      <c r="Q4" s="121" t="s">
        <v>80</v>
      </c>
      <c r="R4" s="81"/>
    </row>
    <row r="5" spans="1:18" ht="8.4499999999999993" customHeight="1" x14ac:dyDescent="0.15">
      <c r="A5" s="293" t="s">
        <v>81</v>
      </c>
      <c r="B5" s="275"/>
      <c r="C5" s="275"/>
      <c r="D5" s="275"/>
      <c r="E5" s="86" t="s">
        <v>82</v>
      </c>
      <c r="F5" s="88">
        <v>850</v>
      </c>
      <c r="G5" s="88">
        <v>669</v>
      </c>
      <c r="H5" s="89">
        <f t="shared" ref="H5:H19" si="0">G5/F5*100</f>
        <v>78.705882352941188</v>
      </c>
      <c r="I5" s="90">
        <v>906</v>
      </c>
      <c r="J5" s="90">
        <v>669</v>
      </c>
      <c r="K5" s="91">
        <v>73.8</v>
      </c>
      <c r="L5" s="90">
        <v>937</v>
      </c>
      <c r="M5" s="90">
        <v>744</v>
      </c>
      <c r="N5" s="180">
        <f>M5/L5*100</f>
        <v>79.402347918890072</v>
      </c>
      <c r="O5" s="122">
        <v>896</v>
      </c>
      <c r="P5" s="122">
        <v>746</v>
      </c>
      <c r="Q5" s="123">
        <f>P5/O5*100</f>
        <v>83.258928571428569</v>
      </c>
      <c r="R5" s="81"/>
    </row>
    <row r="6" spans="1:18" ht="9" customHeight="1" x14ac:dyDescent="0.15">
      <c r="A6" s="294" t="s">
        <v>83</v>
      </c>
      <c r="B6" s="295"/>
      <c r="C6" s="267" t="s">
        <v>84</v>
      </c>
      <c r="D6" s="267"/>
      <c r="E6" s="92" t="s">
        <v>85</v>
      </c>
      <c r="F6" s="94">
        <v>1133</v>
      </c>
      <c r="G6" s="94">
        <v>88</v>
      </c>
      <c r="H6" s="95">
        <f t="shared" si="0"/>
        <v>7.7669902912621351</v>
      </c>
      <c r="I6" s="101" t="s">
        <v>73</v>
      </c>
      <c r="J6" s="101" t="s">
        <v>73</v>
      </c>
      <c r="K6" s="101" t="s">
        <v>73</v>
      </c>
      <c r="L6" s="101" t="s">
        <v>73</v>
      </c>
      <c r="M6" s="101" t="s">
        <v>73</v>
      </c>
      <c r="N6" s="181" t="s">
        <v>73</v>
      </c>
      <c r="O6" s="124" t="s">
        <v>73</v>
      </c>
      <c r="P6" s="124" t="s">
        <v>73</v>
      </c>
      <c r="Q6" s="144" t="s">
        <v>73</v>
      </c>
      <c r="R6" s="81"/>
    </row>
    <row r="7" spans="1:18" ht="9" customHeight="1" x14ac:dyDescent="0.15">
      <c r="A7" s="296" t="s">
        <v>86</v>
      </c>
      <c r="B7" s="297"/>
      <c r="C7" s="271" t="s">
        <v>87</v>
      </c>
      <c r="D7" s="271"/>
      <c r="E7" s="98" t="s">
        <v>88</v>
      </c>
      <c r="F7" s="99">
        <v>1733</v>
      </c>
      <c r="G7" s="99">
        <v>153</v>
      </c>
      <c r="H7" s="100">
        <f t="shared" si="0"/>
        <v>8.8286208886324289</v>
      </c>
      <c r="I7" s="108" t="s">
        <v>73</v>
      </c>
      <c r="J7" s="108" t="s">
        <v>73</v>
      </c>
      <c r="K7" s="108" t="s">
        <v>73</v>
      </c>
      <c r="L7" s="108" t="s">
        <v>73</v>
      </c>
      <c r="M7" s="108" t="s">
        <v>73</v>
      </c>
      <c r="N7" s="182" t="s">
        <v>73</v>
      </c>
      <c r="O7" s="128" t="s">
        <v>73</v>
      </c>
      <c r="P7" s="128" t="s">
        <v>73</v>
      </c>
      <c r="Q7" s="145" t="s">
        <v>73</v>
      </c>
      <c r="R7" s="81"/>
    </row>
    <row r="8" spans="1:18" ht="9" customHeight="1" x14ac:dyDescent="0.15">
      <c r="A8" s="264" t="s">
        <v>143</v>
      </c>
      <c r="B8" s="269"/>
      <c r="C8" s="298" t="s">
        <v>89</v>
      </c>
      <c r="D8" s="93" t="s">
        <v>167</v>
      </c>
      <c r="E8" s="299" t="s">
        <v>90</v>
      </c>
      <c r="F8" s="94">
        <v>1546</v>
      </c>
      <c r="G8" s="94">
        <v>828</v>
      </c>
      <c r="H8" s="95">
        <f t="shared" si="0"/>
        <v>53.557567917205695</v>
      </c>
      <c r="I8" s="101">
        <v>309</v>
      </c>
      <c r="J8" s="101">
        <v>93</v>
      </c>
      <c r="K8" s="102">
        <v>30.1</v>
      </c>
      <c r="L8" s="101">
        <v>680</v>
      </c>
      <c r="M8" s="101">
        <v>14</v>
      </c>
      <c r="N8" s="183">
        <f>M8/L8*100</f>
        <v>2.0588235294117645</v>
      </c>
      <c r="O8" s="124">
        <v>153</v>
      </c>
      <c r="P8" s="124">
        <v>3</v>
      </c>
      <c r="Q8" s="125">
        <f>P8/O8*100</f>
        <v>1.9607843137254901</v>
      </c>
      <c r="R8" s="81"/>
    </row>
    <row r="9" spans="1:18" ht="9" customHeight="1" x14ac:dyDescent="0.15">
      <c r="A9" s="264"/>
      <c r="B9" s="269"/>
      <c r="C9" s="298"/>
      <c r="D9" s="103" t="s">
        <v>168</v>
      </c>
      <c r="E9" s="300"/>
      <c r="F9" s="104">
        <v>2080</v>
      </c>
      <c r="G9" s="104">
        <v>1094</v>
      </c>
      <c r="H9" s="105">
        <f t="shared" si="0"/>
        <v>52.596153846153847</v>
      </c>
      <c r="I9" s="106">
        <v>562</v>
      </c>
      <c r="J9" s="106">
        <v>232</v>
      </c>
      <c r="K9" s="107">
        <v>41.3</v>
      </c>
      <c r="L9" s="106">
        <v>296</v>
      </c>
      <c r="M9" s="106">
        <v>56</v>
      </c>
      <c r="N9" s="184">
        <f>M9/L9*100</f>
        <v>18.918918918918919</v>
      </c>
      <c r="O9" s="126">
        <v>210</v>
      </c>
      <c r="P9" s="126">
        <v>15</v>
      </c>
      <c r="Q9" s="127">
        <f>P9/O9*100</f>
        <v>7.1428571428571423</v>
      </c>
      <c r="R9" s="81"/>
    </row>
    <row r="10" spans="1:18" ht="9" customHeight="1" x14ac:dyDescent="0.15">
      <c r="A10" s="264"/>
      <c r="B10" s="269"/>
      <c r="C10" s="298"/>
      <c r="D10" s="97" t="s">
        <v>169</v>
      </c>
      <c r="E10" s="300"/>
      <c r="F10" s="104">
        <v>2080</v>
      </c>
      <c r="G10" s="104">
        <v>1005</v>
      </c>
      <c r="H10" s="105">
        <f t="shared" si="0"/>
        <v>48.317307692307693</v>
      </c>
      <c r="I10" s="106">
        <v>661</v>
      </c>
      <c r="J10" s="106">
        <v>323</v>
      </c>
      <c r="K10" s="107">
        <v>48.9</v>
      </c>
      <c r="L10" s="106">
        <v>308</v>
      </c>
      <c r="M10" s="106">
        <v>75</v>
      </c>
      <c r="N10" s="184">
        <f>M10/L10*100</f>
        <v>24.350649350649352</v>
      </c>
      <c r="O10" s="126">
        <v>195</v>
      </c>
      <c r="P10" s="126">
        <v>21</v>
      </c>
      <c r="Q10" s="127">
        <f>P10/O10*100</f>
        <v>10.76923076923077</v>
      </c>
      <c r="R10" s="81"/>
    </row>
    <row r="11" spans="1:18" ht="9" customHeight="1" x14ac:dyDescent="0.15">
      <c r="A11" s="264"/>
      <c r="B11" s="269"/>
      <c r="C11" s="275" t="s">
        <v>91</v>
      </c>
      <c r="D11" s="275"/>
      <c r="E11" s="300"/>
      <c r="F11" s="99">
        <v>4</v>
      </c>
      <c r="G11" s="99">
        <v>3</v>
      </c>
      <c r="H11" s="100">
        <f t="shared" si="0"/>
        <v>75</v>
      </c>
      <c r="I11" s="108">
        <v>993</v>
      </c>
      <c r="J11" s="108">
        <v>739</v>
      </c>
      <c r="K11" s="109">
        <v>74.400000000000006</v>
      </c>
      <c r="L11" s="108">
        <v>571</v>
      </c>
      <c r="M11" s="108">
        <v>413</v>
      </c>
      <c r="N11" s="185">
        <f>M11/L11*100</f>
        <v>72.329246935201397</v>
      </c>
      <c r="O11" s="128">
        <v>220</v>
      </c>
      <c r="P11" s="128">
        <v>92</v>
      </c>
      <c r="Q11" s="129">
        <f>P11/O11*100</f>
        <v>41.818181818181813</v>
      </c>
      <c r="R11" s="81"/>
    </row>
    <row r="12" spans="1:18" ht="9" customHeight="1" x14ac:dyDescent="0.15">
      <c r="A12" s="264" t="s">
        <v>144</v>
      </c>
      <c r="B12" s="269"/>
      <c r="C12" s="298" t="s">
        <v>89</v>
      </c>
      <c r="D12" s="93" t="s">
        <v>167</v>
      </c>
      <c r="E12" s="275" t="s">
        <v>92</v>
      </c>
      <c r="F12" s="94">
        <v>1012</v>
      </c>
      <c r="G12" s="94">
        <v>446</v>
      </c>
      <c r="H12" s="95">
        <f t="shared" si="0"/>
        <v>44.071146245059289</v>
      </c>
      <c r="I12" s="101">
        <v>180</v>
      </c>
      <c r="J12" s="101">
        <v>10</v>
      </c>
      <c r="K12" s="102">
        <v>5.6</v>
      </c>
      <c r="L12" s="101">
        <v>111</v>
      </c>
      <c r="M12" s="101">
        <v>4</v>
      </c>
      <c r="N12" s="183">
        <f t="shared" ref="N12:N30" si="1">M12/L12*100</f>
        <v>3.6036036036036037</v>
      </c>
      <c r="O12" s="124">
        <v>95</v>
      </c>
      <c r="P12" s="124">
        <v>0</v>
      </c>
      <c r="Q12" s="125">
        <f t="shared" ref="Q12:Q30" si="2">P12/O12*100</f>
        <v>0</v>
      </c>
      <c r="R12" s="81"/>
    </row>
    <row r="13" spans="1:18" ht="9" customHeight="1" x14ac:dyDescent="0.15">
      <c r="A13" s="264"/>
      <c r="B13" s="269"/>
      <c r="C13" s="298"/>
      <c r="D13" s="103" t="s">
        <v>168</v>
      </c>
      <c r="E13" s="275"/>
      <c r="F13" s="104">
        <v>1118</v>
      </c>
      <c r="G13" s="104">
        <v>539</v>
      </c>
      <c r="H13" s="105">
        <f t="shared" si="0"/>
        <v>48.211091234347045</v>
      </c>
      <c r="I13" s="106">
        <v>206</v>
      </c>
      <c r="J13" s="106">
        <v>14</v>
      </c>
      <c r="K13" s="107">
        <v>6.8</v>
      </c>
      <c r="L13" s="106">
        <v>125</v>
      </c>
      <c r="M13" s="106">
        <v>8</v>
      </c>
      <c r="N13" s="184">
        <f t="shared" si="1"/>
        <v>6.4</v>
      </c>
      <c r="O13" s="126">
        <v>103</v>
      </c>
      <c r="P13" s="126">
        <v>1</v>
      </c>
      <c r="Q13" s="127">
        <f t="shared" si="2"/>
        <v>0.97087378640776689</v>
      </c>
      <c r="R13" s="81"/>
    </row>
    <row r="14" spans="1:18" ht="9" customHeight="1" x14ac:dyDescent="0.15">
      <c r="A14" s="264"/>
      <c r="B14" s="269"/>
      <c r="C14" s="298"/>
      <c r="D14" s="97" t="s">
        <v>169</v>
      </c>
      <c r="E14" s="275"/>
      <c r="F14" s="104">
        <v>1256</v>
      </c>
      <c r="G14" s="104">
        <v>615</v>
      </c>
      <c r="H14" s="105">
        <f t="shared" si="0"/>
        <v>48.964968152866241</v>
      </c>
      <c r="I14" s="106">
        <v>274</v>
      </c>
      <c r="J14" s="106">
        <v>28</v>
      </c>
      <c r="K14" s="107">
        <v>10.199999999999999</v>
      </c>
      <c r="L14" s="106">
        <v>145</v>
      </c>
      <c r="M14" s="106">
        <v>6</v>
      </c>
      <c r="N14" s="184">
        <f t="shared" si="1"/>
        <v>4.1379310344827589</v>
      </c>
      <c r="O14" s="126">
        <v>123</v>
      </c>
      <c r="P14" s="126">
        <v>2</v>
      </c>
      <c r="Q14" s="127">
        <f t="shared" si="2"/>
        <v>1.6260162601626018</v>
      </c>
      <c r="R14" s="81"/>
    </row>
    <row r="15" spans="1:18" ht="9" customHeight="1" x14ac:dyDescent="0.15">
      <c r="A15" s="264"/>
      <c r="B15" s="269"/>
      <c r="C15" s="275" t="s">
        <v>91</v>
      </c>
      <c r="D15" s="275"/>
      <c r="E15" s="275"/>
      <c r="F15" s="99">
        <v>1389</v>
      </c>
      <c r="G15" s="99">
        <v>939</v>
      </c>
      <c r="H15" s="100">
        <f t="shared" si="0"/>
        <v>67.602591792656582</v>
      </c>
      <c r="I15" s="108">
        <v>981</v>
      </c>
      <c r="J15" s="108">
        <v>711</v>
      </c>
      <c r="K15" s="109">
        <v>72.5</v>
      </c>
      <c r="L15" s="108">
        <v>218</v>
      </c>
      <c r="M15" s="108">
        <v>93</v>
      </c>
      <c r="N15" s="185">
        <f t="shared" si="1"/>
        <v>42.660550458715598</v>
      </c>
      <c r="O15" s="128">
        <v>92</v>
      </c>
      <c r="P15" s="128">
        <v>6</v>
      </c>
      <c r="Q15" s="129">
        <f t="shared" si="2"/>
        <v>6.5217391304347823</v>
      </c>
      <c r="R15" s="81"/>
    </row>
    <row r="16" spans="1:18" ht="9" customHeight="1" x14ac:dyDescent="0.15">
      <c r="A16" s="264" t="s">
        <v>154</v>
      </c>
      <c r="B16" s="269"/>
      <c r="C16" s="298" t="s">
        <v>89</v>
      </c>
      <c r="D16" s="93" t="s">
        <v>167</v>
      </c>
      <c r="E16" s="275" t="s">
        <v>92</v>
      </c>
      <c r="F16" s="94">
        <v>1012</v>
      </c>
      <c r="G16" s="94">
        <v>312</v>
      </c>
      <c r="H16" s="95">
        <f t="shared" si="0"/>
        <v>30.830039525691699</v>
      </c>
      <c r="I16" s="101">
        <v>781</v>
      </c>
      <c r="J16" s="101">
        <v>713</v>
      </c>
      <c r="K16" s="102">
        <v>91.3</v>
      </c>
      <c r="L16" s="101">
        <v>805</v>
      </c>
      <c r="M16" s="101">
        <v>729</v>
      </c>
      <c r="N16" s="183">
        <f t="shared" si="1"/>
        <v>90.559006211180133</v>
      </c>
      <c r="O16" s="124">
        <v>774</v>
      </c>
      <c r="P16" s="124">
        <v>730</v>
      </c>
      <c r="Q16" s="125">
        <f t="shared" si="2"/>
        <v>94.315245478036175</v>
      </c>
      <c r="R16" s="81"/>
    </row>
    <row r="17" spans="1:18" ht="9" customHeight="1" x14ac:dyDescent="0.15">
      <c r="A17" s="264"/>
      <c r="B17" s="269"/>
      <c r="C17" s="298"/>
      <c r="D17" s="103" t="s">
        <v>168</v>
      </c>
      <c r="E17" s="275"/>
      <c r="F17" s="104">
        <v>1118</v>
      </c>
      <c r="G17" s="104">
        <v>215</v>
      </c>
      <c r="H17" s="105">
        <f t="shared" si="0"/>
        <v>19.230769230769234</v>
      </c>
      <c r="I17" s="106">
        <v>878</v>
      </c>
      <c r="J17" s="106">
        <v>745</v>
      </c>
      <c r="K17" s="107">
        <v>84.9</v>
      </c>
      <c r="L17" s="106">
        <v>872</v>
      </c>
      <c r="M17" s="106">
        <v>728</v>
      </c>
      <c r="N17" s="184">
        <f t="shared" si="1"/>
        <v>83.486238532110093</v>
      </c>
      <c r="O17" s="126">
        <v>847</v>
      </c>
      <c r="P17" s="126">
        <v>754</v>
      </c>
      <c r="Q17" s="127">
        <f t="shared" si="2"/>
        <v>89.02007083825265</v>
      </c>
      <c r="R17" s="81"/>
    </row>
    <row r="18" spans="1:18" ht="9" customHeight="1" x14ac:dyDescent="0.15">
      <c r="A18" s="264"/>
      <c r="B18" s="269"/>
      <c r="C18" s="298"/>
      <c r="D18" s="97" t="s">
        <v>169</v>
      </c>
      <c r="E18" s="275"/>
      <c r="F18" s="104">
        <v>1256</v>
      </c>
      <c r="G18" s="104">
        <v>126</v>
      </c>
      <c r="H18" s="105">
        <f t="shared" si="0"/>
        <v>10.031847133757962</v>
      </c>
      <c r="I18" s="106">
        <v>963</v>
      </c>
      <c r="J18" s="106">
        <v>769</v>
      </c>
      <c r="K18" s="107">
        <v>79.900000000000006</v>
      </c>
      <c r="L18" s="106">
        <v>933</v>
      </c>
      <c r="M18" s="106">
        <v>708</v>
      </c>
      <c r="N18" s="184">
        <f t="shared" si="1"/>
        <v>75.884244372990352</v>
      </c>
      <c r="O18" s="126">
        <v>919</v>
      </c>
      <c r="P18" s="126">
        <v>758</v>
      </c>
      <c r="Q18" s="127">
        <f t="shared" si="2"/>
        <v>82.480957562568008</v>
      </c>
      <c r="R18" s="81"/>
    </row>
    <row r="19" spans="1:18" ht="9" customHeight="1" x14ac:dyDescent="0.15">
      <c r="A19" s="264"/>
      <c r="B19" s="269"/>
      <c r="C19" s="275" t="s">
        <v>91</v>
      </c>
      <c r="D19" s="275"/>
      <c r="E19" s="275"/>
      <c r="F19" s="99">
        <v>1389</v>
      </c>
      <c r="G19" s="99">
        <v>0</v>
      </c>
      <c r="H19" s="100">
        <f t="shared" si="0"/>
        <v>0</v>
      </c>
      <c r="I19" s="108">
        <v>106</v>
      </c>
      <c r="J19" s="108">
        <v>66</v>
      </c>
      <c r="K19" s="109">
        <v>62.3</v>
      </c>
      <c r="L19" s="108">
        <v>814</v>
      </c>
      <c r="M19" s="108">
        <v>736</v>
      </c>
      <c r="N19" s="185">
        <f t="shared" si="1"/>
        <v>90.417690417690423</v>
      </c>
      <c r="O19" s="128">
        <v>848</v>
      </c>
      <c r="P19" s="128">
        <v>736</v>
      </c>
      <c r="Q19" s="129">
        <f t="shared" si="2"/>
        <v>86.79245283018868</v>
      </c>
      <c r="R19" s="81"/>
    </row>
    <row r="20" spans="1:18" ht="9" customHeight="1" x14ac:dyDescent="0.15">
      <c r="A20" s="264" t="s">
        <v>93</v>
      </c>
      <c r="B20" s="269"/>
      <c r="C20" s="298" t="s">
        <v>89</v>
      </c>
      <c r="D20" s="93" t="s">
        <v>167</v>
      </c>
      <c r="E20" s="275" t="s">
        <v>92</v>
      </c>
      <c r="F20" s="94" t="s">
        <v>73</v>
      </c>
      <c r="G20" s="94" t="s">
        <v>73</v>
      </c>
      <c r="H20" s="94" t="s">
        <v>73</v>
      </c>
      <c r="I20" s="101">
        <v>1659</v>
      </c>
      <c r="J20" s="101">
        <v>885</v>
      </c>
      <c r="K20" s="110">
        <v>53.4</v>
      </c>
      <c r="L20" s="101">
        <v>1092</v>
      </c>
      <c r="M20" s="101">
        <v>746</v>
      </c>
      <c r="N20" s="183">
        <f t="shared" si="1"/>
        <v>68.315018315018321</v>
      </c>
      <c r="O20" s="124">
        <v>816</v>
      </c>
      <c r="P20" s="124">
        <v>723</v>
      </c>
      <c r="Q20" s="125">
        <f t="shared" si="2"/>
        <v>88.60294117647058</v>
      </c>
      <c r="R20" s="81"/>
    </row>
    <row r="21" spans="1:18" ht="9" customHeight="1" x14ac:dyDescent="0.15">
      <c r="A21" s="264"/>
      <c r="B21" s="269"/>
      <c r="C21" s="298"/>
      <c r="D21" s="103" t="s">
        <v>168</v>
      </c>
      <c r="E21" s="275"/>
      <c r="F21" s="104" t="s">
        <v>73</v>
      </c>
      <c r="G21" s="104" t="s">
        <v>73</v>
      </c>
      <c r="H21" s="104" t="s">
        <v>73</v>
      </c>
      <c r="I21" s="106">
        <v>2157</v>
      </c>
      <c r="J21" s="106">
        <v>724</v>
      </c>
      <c r="K21" s="107">
        <v>33.6</v>
      </c>
      <c r="L21" s="106">
        <v>1339</v>
      </c>
      <c r="M21" s="106">
        <v>707</v>
      </c>
      <c r="N21" s="184">
        <f t="shared" si="1"/>
        <v>52.800597460791629</v>
      </c>
      <c r="O21" s="126">
        <v>932</v>
      </c>
      <c r="P21" s="126">
        <v>733</v>
      </c>
      <c r="Q21" s="127">
        <f t="shared" si="2"/>
        <v>78.648068669527888</v>
      </c>
      <c r="R21" s="81"/>
    </row>
    <row r="22" spans="1:18" ht="9" customHeight="1" x14ac:dyDescent="0.15">
      <c r="A22" s="264"/>
      <c r="B22" s="269"/>
      <c r="C22" s="298"/>
      <c r="D22" s="97" t="s">
        <v>169</v>
      </c>
      <c r="E22" s="275"/>
      <c r="F22" s="104" t="s">
        <v>73</v>
      </c>
      <c r="G22" s="104" t="s">
        <v>73</v>
      </c>
      <c r="H22" s="104" t="s">
        <v>73</v>
      </c>
      <c r="I22" s="106">
        <v>2381</v>
      </c>
      <c r="J22" s="106">
        <v>743</v>
      </c>
      <c r="K22" s="107">
        <v>31.2</v>
      </c>
      <c r="L22" s="106">
        <v>1558</v>
      </c>
      <c r="M22" s="106">
        <v>696</v>
      </c>
      <c r="N22" s="184">
        <f t="shared" si="1"/>
        <v>44.672657252888321</v>
      </c>
      <c r="O22" s="126">
        <v>1053</v>
      </c>
      <c r="P22" s="126">
        <v>749</v>
      </c>
      <c r="Q22" s="127">
        <f t="shared" si="2"/>
        <v>71.130104463437789</v>
      </c>
      <c r="R22" s="81"/>
    </row>
    <row r="23" spans="1:18" ht="9" customHeight="1" x14ac:dyDescent="0.15">
      <c r="A23" s="264"/>
      <c r="B23" s="269"/>
      <c r="C23" s="275" t="s">
        <v>91</v>
      </c>
      <c r="D23" s="275"/>
      <c r="E23" s="275"/>
      <c r="F23" s="99" t="s">
        <v>73</v>
      </c>
      <c r="G23" s="99" t="s">
        <v>73</v>
      </c>
      <c r="H23" s="99" t="s">
        <v>73</v>
      </c>
      <c r="I23" s="108">
        <v>1494</v>
      </c>
      <c r="J23" s="108">
        <v>987</v>
      </c>
      <c r="K23" s="109">
        <v>66.099999999999994</v>
      </c>
      <c r="L23" s="108">
        <v>832</v>
      </c>
      <c r="M23" s="108">
        <v>763</v>
      </c>
      <c r="N23" s="185">
        <f t="shared" si="1"/>
        <v>91.706730769230774</v>
      </c>
      <c r="O23" s="128">
        <v>791</v>
      </c>
      <c r="P23" s="128">
        <v>724</v>
      </c>
      <c r="Q23" s="129">
        <f t="shared" si="2"/>
        <v>91.529709228824274</v>
      </c>
      <c r="R23" s="81"/>
    </row>
    <row r="24" spans="1:18" ht="9" customHeight="1" x14ac:dyDescent="0.15">
      <c r="A24" s="264" t="s">
        <v>145</v>
      </c>
      <c r="B24" s="269"/>
      <c r="C24" s="298" t="s">
        <v>89</v>
      </c>
      <c r="D24" s="93" t="s">
        <v>167</v>
      </c>
      <c r="E24" s="275" t="s">
        <v>92</v>
      </c>
      <c r="F24" s="94" t="s">
        <v>73</v>
      </c>
      <c r="G24" s="94" t="s">
        <v>73</v>
      </c>
      <c r="H24" s="94" t="s">
        <v>73</v>
      </c>
      <c r="I24" s="101">
        <v>1542</v>
      </c>
      <c r="J24" s="101">
        <v>880</v>
      </c>
      <c r="K24" s="102">
        <v>57.1</v>
      </c>
      <c r="L24" s="101">
        <v>1071</v>
      </c>
      <c r="M24" s="101">
        <v>750</v>
      </c>
      <c r="N24" s="183">
        <f t="shared" si="1"/>
        <v>70.028011204481786</v>
      </c>
      <c r="O24" s="124">
        <v>818</v>
      </c>
      <c r="P24" s="124">
        <v>725</v>
      </c>
      <c r="Q24" s="125">
        <f t="shared" si="2"/>
        <v>88.630806845965765</v>
      </c>
      <c r="R24" s="81"/>
    </row>
    <row r="25" spans="1:18" ht="9" customHeight="1" x14ac:dyDescent="0.15">
      <c r="A25" s="264"/>
      <c r="B25" s="269"/>
      <c r="C25" s="298"/>
      <c r="D25" s="103" t="s">
        <v>168</v>
      </c>
      <c r="E25" s="275"/>
      <c r="F25" s="104" t="s">
        <v>73</v>
      </c>
      <c r="G25" s="104" t="s">
        <v>73</v>
      </c>
      <c r="H25" s="104" t="s">
        <v>73</v>
      </c>
      <c r="I25" s="106">
        <v>1998</v>
      </c>
      <c r="J25" s="106">
        <v>729</v>
      </c>
      <c r="K25" s="107">
        <v>36.5</v>
      </c>
      <c r="L25" s="106">
        <v>1269</v>
      </c>
      <c r="M25" s="106">
        <v>714</v>
      </c>
      <c r="N25" s="184">
        <f t="shared" si="1"/>
        <v>56.26477541371159</v>
      </c>
      <c r="O25" s="126">
        <v>916</v>
      </c>
      <c r="P25" s="126">
        <v>736</v>
      </c>
      <c r="Q25" s="127">
        <f t="shared" si="2"/>
        <v>80.349344978165931</v>
      </c>
      <c r="R25" s="81"/>
    </row>
    <row r="26" spans="1:18" ht="9" customHeight="1" x14ac:dyDescent="0.15">
      <c r="A26" s="264"/>
      <c r="B26" s="269"/>
      <c r="C26" s="298"/>
      <c r="D26" s="97" t="s">
        <v>169</v>
      </c>
      <c r="E26" s="275"/>
      <c r="F26" s="104" t="s">
        <v>73</v>
      </c>
      <c r="G26" s="104" t="s">
        <v>73</v>
      </c>
      <c r="H26" s="104" t="s">
        <v>73</v>
      </c>
      <c r="I26" s="106">
        <v>2384</v>
      </c>
      <c r="J26" s="106">
        <v>737</v>
      </c>
      <c r="K26" s="107">
        <v>30.9</v>
      </c>
      <c r="L26" s="106">
        <v>1559</v>
      </c>
      <c r="M26" s="106">
        <v>701</v>
      </c>
      <c r="N26" s="184">
        <f t="shared" si="1"/>
        <v>44.964720974983962</v>
      </c>
      <c r="O26" s="126">
        <v>1056</v>
      </c>
      <c r="P26" s="126">
        <v>749</v>
      </c>
      <c r="Q26" s="127">
        <f t="shared" si="2"/>
        <v>70.928030303030297</v>
      </c>
      <c r="R26" s="81"/>
    </row>
    <row r="27" spans="1:18" ht="9" customHeight="1" x14ac:dyDescent="0.15">
      <c r="A27" s="264"/>
      <c r="B27" s="269"/>
      <c r="C27" s="275" t="s">
        <v>91</v>
      </c>
      <c r="D27" s="275"/>
      <c r="E27" s="275"/>
      <c r="F27" s="99" t="s">
        <v>73</v>
      </c>
      <c r="G27" s="99" t="s">
        <v>73</v>
      </c>
      <c r="H27" s="99" t="s">
        <v>73</v>
      </c>
      <c r="I27" s="108">
        <v>1206</v>
      </c>
      <c r="J27" s="108">
        <v>778</v>
      </c>
      <c r="K27" s="109">
        <v>64.5</v>
      </c>
      <c r="L27" s="108">
        <v>764</v>
      </c>
      <c r="M27" s="108">
        <v>730</v>
      </c>
      <c r="N27" s="185">
        <f t="shared" si="1"/>
        <v>95.549738219895289</v>
      </c>
      <c r="O27" s="128">
        <v>772</v>
      </c>
      <c r="P27" s="128">
        <v>724</v>
      </c>
      <c r="Q27" s="129">
        <f t="shared" si="2"/>
        <v>93.782383419689126</v>
      </c>
      <c r="R27" s="81"/>
    </row>
    <row r="28" spans="1:18" ht="9" customHeight="1" x14ac:dyDescent="0.15">
      <c r="A28" s="264" t="s">
        <v>146</v>
      </c>
      <c r="B28" s="269"/>
      <c r="C28" s="298" t="s">
        <v>89</v>
      </c>
      <c r="D28" s="93" t="s">
        <v>167</v>
      </c>
      <c r="E28" s="275" t="s">
        <v>92</v>
      </c>
      <c r="F28" s="94" t="s">
        <v>73</v>
      </c>
      <c r="G28" s="94" t="s">
        <v>73</v>
      </c>
      <c r="H28" s="94" t="s">
        <v>73</v>
      </c>
      <c r="I28" s="101">
        <v>1319</v>
      </c>
      <c r="J28" s="101">
        <v>95</v>
      </c>
      <c r="K28" s="102">
        <v>7.2</v>
      </c>
      <c r="L28" s="101">
        <v>1583</v>
      </c>
      <c r="M28" s="101">
        <v>5</v>
      </c>
      <c r="N28" s="183">
        <f t="shared" si="1"/>
        <v>0.31585596967782692</v>
      </c>
      <c r="O28" s="124">
        <v>2648</v>
      </c>
      <c r="P28" s="124">
        <v>7</v>
      </c>
      <c r="Q28" s="125">
        <f t="shared" si="2"/>
        <v>0.26435045317220546</v>
      </c>
      <c r="R28" s="81"/>
    </row>
    <row r="29" spans="1:18" ht="9" customHeight="1" x14ac:dyDescent="0.15">
      <c r="A29" s="264"/>
      <c r="B29" s="269"/>
      <c r="C29" s="298"/>
      <c r="D29" s="103" t="s">
        <v>168</v>
      </c>
      <c r="E29" s="275"/>
      <c r="F29" s="104" t="s">
        <v>73</v>
      </c>
      <c r="G29" s="104" t="s">
        <v>73</v>
      </c>
      <c r="H29" s="104" t="s">
        <v>73</v>
      </c>
      <c r="I29" s="106">
        <v>1355</v>
      </c>
      <c r="J29" s="106">
        <v>87</v>
      </c>
      <c r="K29" s="107">
        <v>6.4</v>
      </c>
      <c r="L29" s="106">
        <v>1620</v>
      </c>
      <c r="M29" s="106">
        <v>4</v>
      </c>
      <c r="N29" s="184">
        <f t="shared" si="1"/>
        <v>0.24691358024691357</v>
      </c>
      <c r="O29" s="126">
        <v>2811</v>
      </c>
      <c r="P29" s="126">
        <v>9</v>
      </c>
      <c r="Q29" s="127">
        <f t="shared" si="2"/>
        <v>0.32017075773745995</v>
      </c>
      <c r="R29" s="81"/>
    </row>
    <row r="30" spans="1:18" ht="9" customHeight="1" x14ac:dyDescent="0.15">
      <c r="A30" s="264"/>
      <c r="B30" s="269"/>
      <c r="C30" s="298"/>
      <c r="D30" s="97" t="s">
        <v>169</v>
      </c>
      <c r="E30" s="275"/>
      <c r="F30" s="99" t="s">
        <v>73</v>
      </c>
      <c r="G30" s="99" t="s">
        <v>73</v>
      </c>
      <c r="H30" s="99" t="s">
        <v>73</v>
      </c>
      <c r="I30" s="108">
        <v>1535</v>
      </c>
      <c r="J30" s="108">
        <v>180</v>
      </c>
      <c r="K30" s="109">
        <v>11.7</v>
      </c>
      <c r="L30" s="108">
        <v>1685</v>
      </c>
      <c r="M30" s="108">
        <v>3</v>
      </c>
      <c r="N30" s="185">
        <f t="shared" si="1"/>
        <v>0.17804154302670622</v>
      </c>
      <c r="O30" s="128">
        <v>2732</v>
      </c>
      <c r="P30" s="128">
        <v>9</v>
      </c>
      <c r="Q30" s="129">
        <f t="shared" si="2"/>
        <v>0.32942898975109813</v>
      </c>
      <c r="R30" s="81"/>
    </row>
    <row r="31" spans="1:18" ht="9" customHeight="1" x14ac:dyDescent="0.15">
      <c r="A31" s="264" t="s">
        <v>155</v>
      </c>
      <c r="B31" s="269"/>
      <c r="C31" s="275" t="s">
        <v>59</v>
      </c>
      <c r="D31" s="275"/>
      <c r="E31" s="92" t="s">
        <v>94</v>
      </c>
      <c r="F31" s="88">
        <v>1018</v>
      </c>
      <c r="G31" s="88">
        <v>951</v>
      </c>
      <c r="H31" s="147">
        <f>G31/F31*100</f>
        <v>93.418467583497062</v>
      </c>
      <c r="I31" s="90">
        <v>935</v>
      </c>
      <c r="J31" s="90">
        <v>855</v>
      </c>
      <c r="K31" s="148">
        <v>91.4</v>
      </c>
      <c r="L31" s="319">
        <v>939</v>
      </c>
      <c r="M31" s="319">
        <v>887</v>
      </c>
      <c r="N31" s="320">
        <f>M31/L31*100</f>
        <v>94.462193823216182</v>
      </c>
      <c r="O31" s="307">
        <v>924</v>
      </c>
      <c r="P31" s="307">
        <v>818</v>
      </c>
      <c r="Q31" s="308">
        <f>P31/O31*100</f>
        <v>88.528138528138527</v>
      </c>
      <c r="R31" s="81"/>
    </row>
    <row r="32" spans="1:18" ht="9" customHeight="1" x14ac:dyDescent="0.15">
      <c r="A32" s="264"/>
      <c r="B32" s="269"/>
      <c r="C32" s="275"/>
      <c r="D32" s="275"/>
      <c r="E32" s="96" t="s">
        <v>95</v>
      </c>
      <c r="F32" s="88"/>
      <c r="G32" s="88"/>
      <c r="H32" s="147"/>
      <c r="I32" s="90"/>
      <c r="J32" s="90"/>
      <c r="K32" s="148"/>
      <c r="L32" s="319"/>
      <c r="M32" s="319"/>
      <c r="N32" s="320"/>
      <c r="O32" s="307"/>
      <c r="P32" s="307"/>
      <c r="Q32" s="308"/>
      <c r="R32" s="81"/>
    </row>
    <row r="33" spans="1:18" ht="9" customHeight="1" x14ac:dyDescent="0.15">
      <c r="A33" s="309" t="s">
        <v>159</v>
      </c>
      <c r="B33" s="310"/>
      <c r="C33" s="311" t="s">
        <v>96</v>
      </c>
      <c r="D33" s="268"/>
      <c r="E33" s="274" t="s">
        <v>92</v>
      </c>
      <c r="F33" s="101" t="s">
        <v>73</v>
      </c>
      <c r="G33" s="101" t="s">
        <v>73</v>
      </c>
      <c r="H33" s="101" t="s">
        <v>73</v>
      </c>
      <c r="I33" s="101" t="s">
        <v>73</v>
      </c>
      <c r="J33" s="101" t="s">
        <v>73</v>
      </c>
      <c r="K33" s="101" t="s">
        <v>73</v>
      </c>
      <c r="L33" s="186">
        <v>1888</v>
      </c>
      <c r="M33" s="186">
        <v>1254</v>
      </c>
      <c r="N33" s="187">
        <f>M33/L33*100</f>
        <v>66.419491525423723</v>
      </c>
      <c r="O33" s="130">
        <v>1115</v>
      </c>
      <c r="P33" s="130">
        <v>810</v>
      </c>
      <c r="Q33" s="131">
        <f>P33/O33*100</f>
        <v>72.645739910313907</v>
      </c>
      <c r="R33" s="81"/>
    </row>
    <row r="34" spans="1:18" ht="9" customHeight="1" x14ac:dyDescent="0.15">
      <c r="A34" s="309"/>
      <c r="B34" s="310"/>
      <c r="C34" s="312" t="s">
        <v>97</v>
      </c>
      <c r="D34" s="272"/>
      <c r="E34" s="270"/>
      <c r="F34" s="108"/>
      <c r="G34" s="108"/>
      <c r="H34" s="108"/>
      <c r="I34" s="108"/>
      <c r="J34" s="108"/>
      <c r="K34" s="108"/>
      <c r="L34" s="188">
        <v>1503</v>
      </c>
      <c r="M34" s="188">
        <v>377</v>
      </c>
      <c r="N34" s="189">
        <f>M34/L34*100</f>
        <v>25.083166999334665</v>
      </c>
      <c r="O34" s="132">
        <v>1552</v>
      </c>
      <c r="P34" s="132">
        <v>841</v>
      </c>
      <c r="Q34" s="133">
        <f>P34/O34*100</f>
        <v>54.1881443298969</v>
      </c>
      <c r="R34" s="81"/>
    </row>
    <row r="35" spans="1:18" ht="9" customHeight="1" x14ac:dyDescent="0.15">
      <c r="A35" s="322" t="s">
        <v>147</v>
      </c>
      <c r="B35" s="323" t="s">
        <v>98</v>
      </c>
      <c r="C35" s="267" t="s">
        <v>84</v>
      </c>
      <c r="D35" s="267"/>
      <c r="E35" s="275" t="s">
        <v>92</v>
      </c>
      <c r="F35" s="94" t="s">
        <v>73</v>
      </c>
      <c r="G35" s="94">
        <v>1814</v>
      </c>
      <c r="H35" s="94" t="s">
        <v>73</v>
      </c>
      <c r="I35" s="94" t="s">
        <v>73</v>
      </c>
      <c r="J35" s="101">
        <v>1543</v>
      </c>
      <c r="K35" s="94" t="s">
        <v>73</v>
      </c>
      <c r="L35" s="301" t="s">
        <v>73</v>
      </c>
      <c r="M35" s="101">
        <v>1085</v>
      </c>
      <c r="N35" s="304" t="s">
        <v>73</v>
      </c>
      <c r="O35" s="316" t="s">
        <v>73</v>
      </c>
      <c r="P35" s="124">
        <v>919</v>
      </c>
      <c r="Q35" s="313" t="s">
        <v>73</v>
      </c>
      <c r="R35" s="81"/>
    </row>
    <row r="36" spans="1:18" ht="9" customHeight="1" x14ac:dyDescent="0.15">
      <c r="A36" s="322"/>
      <c r="B36" s="323"/>
      <c r="C36" s="276" t="s">
        <v>87</v>
      </c>
      <c r="D36" s="276"/>
      <c r="E36" s="275"/>
      <c r="F36" s="104"/>
      <c r="G36" s="104">
        <v>1819</v>
      </c>
      <c r="H36" s="104"/>
      <c r="I36" s="104"/>
      <c r="J36" s="106">
        <v>1547</v>
      </c>
      <c r="K36" s="104"/>
      <c r="L36" s="302"/>
      <c r="M36" s="106">
        <v>1102</v>
      </c>
      <c r="N36" s="305"/>
      <c r="O36" s="317"/>
      <c r="P36" s="126">
        <v>931</v>
      </c>
      <c r="Q36" s="314"/>
      <c r="R36" s="81"/>
    </row>
    <row r="37" spans="1:18" ht="9" customHeight="1" x14ac:dyDescent="0.15">
      <c r="A37" s="322"/>
      <c r="B37" s="324"/>
      <c r="C37" s="276" t="s">
        <v>91</v>
      </c>
      <c r="D37" s="276"/>
      <c r="E37" s="275"/>
      <c r="F37" s="104"/>
      <c r="G37" s="104">
        <v>1765</v>
      </c>
      <c r="H37" s="104"/>
      <c r="I37" s="104"/>
      <c r="J37" s="106">
        <v>1806</v>
      </c>
      <c r="K37" s="104"/>
      <c r="L37" s="302"/>
      <c r="M37" s="106">
        <v>1529</v>
      </c>
      <c r="N37" s="305"/>
      <c r="O37" s="317"/>
      <c r="P37" s="126">
        <v>1149</v>
      </c>
      <c r="Q37" s="314"/>
      <c r="R37" s="81"/>
    </row>
    <row r="38" spans="1:18" ht="9" customHeight="1" x14ac:dyDescent="0.15">
      <c r="A38" s="322"/>
      <c r="B38" s="111" t="s">
        <v>99</v>
      </c>
      <c r="C38" s="276" t="s">
        <v>100</v>
      </c>
      <c r="D38" s="276"/>
      <c r="E38" s="267"/>
      <c r="F38" s="104"/>
      <c r="G38" s="104">
        <v>71</v>
      </c>
      <c r="H38" s="104"/>
      <c r="I38" s="104"/>
      <c r="J38" s="112">
        <v>373</v>
      </c>
      <c r="K38" s="104"/>
      <c r="L38" s="302"/>
      <c r="M38" s="112">
        <v>558</v>
      </c>
      <c r="N38" s="305"/>
      <c r="O38" s="317"/>
      <c r="P38" s="134">
        <v>533</v>
      </c>
      <c r="Q38" s="314"/>
      <c r="R38" s="81"/>
    </row>
    <row r="39" spans="1:18" ht="9" customHeight="1" x14ac:dyDescent="0.15">
      <c r="A39" s="322"/>
      <c r="B39" s="113" t="s">
        <v>101</v>
      </c>
      <c r="C39" s="271" t="s">
        <v>102</v>
      </c>
      <c r="D39" s="271"/>
      <c r="E39" s="97" t="s">
        <v>103</v>
      </c>
      <c r="F39" s="99"/>
      <c r="G39" s="114"/>
      <c r="H39" s="99"/>
      <c r="I39" s="99"/>
      <c r="J39" s="115"/>
      <c r="K39" s="99"/>
      <c r="L39" s="303"/>
      <c r="M39" s="115"/>
      <c r="N39" s="306"/>
      <c r="O39" s="318"/>
      <c r="P39" s="135"/>
      <c r="Q39" s="315"/>
      <c r="R39" s="81"/>
    </row>
    <row r="40" spans="1:18" ht="9" customHeight="1" x14ac:dyDescent="0.15">
      <c r="A40" s="325" t="s">
        <v>148</v>
      </c>
      <c r="B40" s="326"/>
      <c r="C40" s="327" t="s">
        <v>104</v>
      </c>
      <c r="D40" s="327"/>
      <c r="E40" s="93" t="s">
        <v>92</v>
      </c>
      <c r="F40" s="94">
        <v>1525</v>
      </c>
      <c r="G40" s="94">
        <v>786</v>
      </c>
      <c r="H40" s="95">
        <f>G40/F40*100</f>
        <v>51.540983606557376</v>
      </c>
      <c r="I40" s="101">
        <v>784</v>
      </c>
      <c r="J40" s="101">
        <v>722</v>
      </c>
      <c r="K40" s="102">
        <v>92.1</v>
      </c>
      <c r="L40" s="101">
        <v>779</v>
      </c>
      <c r="M40" s="101">
        <v>712</v>
      </c>
      <c r="N40" s="183">
        <f>M40/L40*100</f>
        <v>91.39922978177151</v>
      </c>
      <c r="O40" s="124">
        <v>816</v>
      </c>
      <c r="P40" s="124">
        <v>748</v>
      </c>
      <c r="Q40" s="125">
        <f>P40/O40*100</f>
        <v>91.666666666666657</v>
      </c>
      <c r="R40" s="81"/>
    </row>
    <row r="41" spans="1:18" ht="9" customHeight="1" x14ac:dyDescent="0.15">
      <c r="A41" s="325"/>
      <c r="B41" s="326"/>
      <c r="C41" s="321" t="s">
        <v>105</v>
      </c>
      <c r="D41" s="321"/>
      <c r="E41" s="103" t="s">
        <v>92</v>
      </c>
      <c r="F41" s="104">
        <v>912</v>
      </c>
      <c r="G41" s="104">
        <v>866</v>
      </c>
      <c r="H41" s="105">
        <f>G41/F41*100</f>
        <v>94.956140350877192</v>
      </c>
      <c r="I41" s="106">
        <v>926</v>
      </c>
      <c r="J41" s="106">
        <v>877</v>
      </c>
      <c r="K41" s="107">
        <v>94.7</v>
      </c>
      <c r="L41" s="106">
        <v>856</v>
      </c>
      <c r="M41" s="106">
        <v>819</v>
      </c>
      <c r="N41" s="184">
        <f>M41/L41*100</f>
        <v>95.677570093457945</v>
      </c>
      <c r="O41" s="126">
        <v>845</v>
      </c>
      <c r="P41" s="126">
        <v>814</v>
      </c>
      <c r="Q41" s="127">
        <f>P41/O41*100</f>
        <v>96.331360946745562</v>
      </c>
      <c r="R41" s="81"/>
    </row>
    <row r="42" spans="1:18" ht="9" customHeight="1" x14ac:dyDescent="0.15">
      <c r="A42" s="325"/>
      <c r="B42" s="326"/>
      <c r="C42" s="321" t="s">
        <v>106</v>
      </c>
      <c r="D42" s="321"/>
      <c r="E42" s="103" t="s">
        <v>85</v>
      </c>
      <c r="F42" s="104">
        <v>1156</v>
      </c>
      <c r="G42" s="104">
        <v>927</v>
      </c>
      <c r="H42" s="105">
        <f>G42/F42*100</f>
        <v>80.190311418685127</v>
      </c>
      <c r="I42" s="104" t="s">
        <v>73</v>
      </c>
      <c r="J42" s="104" t="s">
        <v>73</v>
      </c>
      <c r="K42" s="104" t="s">
        <v>73</v>
      </c>
      <c r="L42" s="104" t="s">
        <v>73</v>
      </c>
      <c r="M42" s="104" t="s">
        <v>73</v>
      </c>
      <c r="N42" s="146" t="s">
        <v>73</v>
      </c>
      <c r="O42" s="106" t="s">
        <v>73</v>
      </c>
      <c r="P42" s="106" t="s">
        <v>73</v>
      </c>
      <c r="Q42" s="155" t="s">
        <v>73</v>
      </c>
      <c r="R42" s="81"/>
    </row>
    <row r="43" spans="1:18" ht="18.600000000000001" customHeight="1" x14ac:dyDescent="0.15">
      <c r="A43" s="325"/>
      <c r="B43" s="326"/>
      <c r="C43" s="321" t="s">
        <v>107</v>
      </c>
      <c r="D43" s="321"/>
      <c r="E43" s="97" t="s">
        <v>92</v>
      </c>
      <c r="F43" s="104">
        <v>1040</v>
      </c>
      <c r="G43" s="116">
        <v>891</v>
      </c>
      <c r="H43" s="105">
        <v>84</v>
      </c>
      <c r="I43" s="104" t="s">
        <v>73</v>
      </c>
      <c r="J43" s="104" t="s">
        <v>73</v>
      </c>
      <c r="K43" s="104" t="s">
        <v>73</v>
      </c>
      <c r="L43" s="104" t="s">
        <v>73</v>
      </c>
      <c r="M43" s="104" t="s">
        <v>73</v>
      </c>
      <c r="N43" s="146" t="s">
        <v>73</v>
      </c>
      <c r="O43" s="106" t="s">
        <v>73</v>
      </c>
      <c r="P43" s="106" t="s">
        <v>73</v>
      </c>
      <c r="Q43" s="155" t="s">
        <v>73</v>
      </c>
      <c r="R43" s="81"/>
    </row>
    <row r="44" spans="1:18" ht="12" customHeight="1" x14ac:dyDescent="0.15">
      <c r="A44" s="264" t="s">
        <v>150</v>
      </c>
      <c r="B44" s="265"/>
      <c r="C44" s="275" t="s">
        <v>108</v>
      </c>
      <c r="D44" s="275"/>
      <c r="E44" s="86" t="s">
        <v>92</v>
      </c>
      <c r="F44" s="117">
        <v>25035</v>
      </c>
      <c r="G44" s="117">
        <v>11469</v>
      </c>
      <c r="H44" s="89">
        <f>G44/F44*100</f>
        <v>45.811863391252245</v>
      </c>
      <c r="I44" s="118">
        <v>26896</v>
      </c>
      <c r="J44" s="118">
        <v>11670</v>
      </c>
      <c r="K44" s="91">
        <v>43.4</v>
      </c>
      <c r="L44" s="118">
        <v>26249</v>
      </c>
      <c r="M44" s="118">
        <v>12388</v>
      </c>
      <c r="N44" s="180">
        <f>M44/L44*100</f>
        <v>47.194178825860035</v>
      </c>
      <c r="O44" s="136">
        <v>26817</v>
      </c>
      <c r="P44" s="136">
        <v>12323</v>
      </c>
      <c r="Q44" s="123">
        <v>45.9</v>
      </c>
      <c r="R44" s="81"/>
    </row>
    <row r="45" spans="1:18" ht="18" customHeight="1" x14ac:dyDescent="0.15">
      <c r="A45" s="273" t="s">
        <v>151</v>
      </c>
      <c r="B45" s="265"/>
      <c r="C45" s="292" t="s">
        <v>108</v>
      </c>
      <c r="D45" s="292"/>
      <c r="E45" s="119" t="s">
        <v>92</v>
      </c>
      <c r="F45" s="118" t="s">
        <v>73</v>
      </c>
      <c r="G45" s="118" t="s">
        <v>73</v>
      </c>
      <c r="H45" s="118" t="s">
        <v>73</v>
      </c>
      <c r="I45" s="118" t="s">
        <v>73</v>
      </c>
      <c r="J45" s="118" t="s">
        <v>73</v>
      </c>
      <c r="K45" s="118" t="s">
        <v>73</v>
      </c>
      <c r="L45" s="118">
        <v>5772</v>
      </c>
      <c r="M45" s="118">
        <v>2593</v>
      </c>
      <c r="N45" s="180">
        <f>M45/L45*100</f>
        <v>44.923769923769925</v>
      </c>
      <c r="O45" s="136">
        <v>5559</v>
      </c>
      <c r="P45" s="136">
        <v>2316</v>
      </c>
      <c r="Q45" s="123">
        <f>P45/O45*100</f>
        <v>41.662169454937938</v>
      </c>
      <c r="R45" s="81"/>
    </row>
    <row r="46" spans="1:18" ht="9.6" hidden="1" customHeight="1" x14ac:dyDescent="0.15">
      <c r="A46" s="76" t="s">
        <v>109</v>
      </c>
      <c r="L46" s="75"/>
      <c r="M46" s="75"/>
      <c r="N46" s="75"/>
    </row>
    <row r="47" spans="1:18" ht="10.15" hidden="1" customHeight="1" x14ac:dyDescent="0.15">
      <c r="A47" s="76" t="s">
        <v>110</v>
      </c>
      <c r="L47" s="75"/>
      <c r="M47" s="75"/>
      <c r="N47" s="75"/>
    </row>
    <row r="48" spans="1:18" ht="11.45" customHeight="1" x14ac:dyDescent="0.15">
      <c r="R48" s="79"/>
    </row>
    <row r="49" spans="1:18" ht="16.899999999999999" customHeight="1" x14ac:dyDescent="0.15">
      <c r="A49" s="137" t="s">
        <v>161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262" t="s">
        <v>158</v>
      </c>
      <c r="Q49" s="262"/>
      <c r="R49" s="79"/>
    </row>
    <row r="50" spans="1:18" ht="12" customHeight="1" x14ac:dyDescent="0.15">
      <c r="A50" s="278" t="s">
        <v>153</v>
      </c>
      <c r="B50" s="279"/>
      <c r="C50" s="279"/>
      <c r="D50" s="279"/>
      <c r="E50" s="84" t="s">
        <v>76</v>
      </c>
      <c r="F50" s="281" t="s">
        <v>180</v>
      </c>
      <c r="G50" s="282"/>
      <c r="H50" s="283"/>
      <c r="I50" s="284" t="s">
        <v>181</v>
      </c>
      <c r="J50" s="285"/>
      <c r="K50" s="286"/>
      <c r="L50" s="284" t="s">
        <v>182</v>
      </c>
      <c r="M50" s="285"/>
      <c r="N50" s="286"/>
      <c r="O50" s="287" t="s">
        <v>183</v>
      </c>
      <c r="P50" s="288"/>
      <c r="Q50" s="288"/>
    </row>
    <row r="51" spans="1:18" x14ac:dyDescent="0.15">
      <c r="A51" s="280"/>
      <c r="B51" s="279"/>
      <c r="C51" s="279"/>
      <c r="D51" s="279"/>
      <c r="E51" s="140" t="s">
        <v>77</v>
      </c>
      <c r="F51" s="86" t="s">
        <v>78</v>
      </c>
      <c r="G51" s="86" t="s">
        <v>79</v>
      </c>
      <c r="H51" s="86" t="s">
        <v>80</v>
      </c>
      <c r="I51" s="87" t="s">
        <v>78</v>
      </c>
      <c r="J51" s="87" t="s">
        <v>79</v>
      </c>
      <c r="K51" s="87" t="s">
        <v>80</v>
      </c>
      <c r="L51" s="87" t="s">
        <v>78</v>
      </c>
      <c r="M51" s="87" t="s">
        <v>79</v>
      </c>
      <c r="N51" s="179" t="s">
        <v>80</v>
      </c>
      <c r="O51" s="120" t="s">
        <v>78</v>
      </c>
      <c r="P51" s="120" t="s">
        <v>79</v>
      </c>
      <c r="Q51" s="121" t="s">
        <v>80</v>
      </c>
    </row>
    <row r="52" spans="1:18" x14ac:dyDescent="0.15">
      <c r="A52" s="264" t="s">
        <v>140</v>
      </c>
      <c r="B52" s="265"/>
      <c r="C52" s="267" t="s">
        <v>111</v>
      </c>
      <c r="D52" s="268"/>
      <c r="E52" s="269" t="s">
        <v>157</v>
      </c>
      <c r="F52" s="94" t="s">
        <v>73</v>
      </c>
      <c r="G52" s="94">
        <v>2050</v>
      </c>
      <c r="H52" s="94" t="s">
        <v>73</v>
      </c>
      <c r="I52" s="94" t="s">
        <v>73</v>
      </c>
      <c r="J52" s="94" t="s">
        <v>73</v>
      </c>
      <c r="K52" s="94" t="s">
        <v>73</v>
      </c>
      <c r="L52" s="94" t="s">
        <v>73</v>
      </c>
      <c r="M52" s="94" t="s">
        <v>73</v>
      </c>
      <c r="N52" s="238" t="s">
        <v>73</v>
      </c>
      <c r="O52" s="124" t="s">
        <v>73</v>
      </c>
      <c r="P52" s="124" t="s">
        <v>73</v>
      </c>
      <c r="Q52" s="144" t="s">
        <v>73</v>
      </c>
      <c r="R52" s="82"/>
    </row>
    <row r="53" spans="1:18" x14ac:dyDescent="0.15">
      <c r="A53" s="266"/>
      <c r="B53" s="265"/>
      <c r="C53" s="276" t="s">
        <v>112</v>
      </c>
      <c r="D53" s="277"/>
      <c r="E53" s="275"/>
      <c r="F53" s="104" t="s">
        <v>73</v>
      </c>
      <c r="G53" s="104">
        <v>128</v>
      </c>
      <c r="H53" s="104" t="s">
        <v>73</v>
      </c>
      <c r="I53" s="104" t="s">
        <v>73</v>
      </c>
      <c r="J53" s="104" t="s">
        <v>73</v>
      </c>
      <c r="K53" s="104" t="s">
        <v>73</v>
      </c>
      <c r="L53" s="104" t="s">
        <v>73</v>
      </c>
      <c r="M53" s="104" t="s">
        <v>73</v>
      </c>
      <c r="N53" s="146" t="s">
        <v>73</v>
      </c>
      <c r="O53" s="126" t="s">
        <v>73</v>
      </c>
      <c r="P53" s="126" t="s">
        <v>73</v>
      </c>
      <c r="Q53" s="154" t="s">
        <v>73</v>
      </c>
      <c r="R53" s="82"/>
    </row>
    <row r="54" spans="1:18" x14ac:dyDescent="0.15">
      <c r="A54" s="266"/>
      <c r="B54" s="265"/>
      <c r="C54" s="276" t="s">
        <v>113</v>
      </c>
      <c r="D54" s="277"/>
      <c r="E54" s="275"/>
      <c r="F54" s="104" t="s">
        <v>73</v>
      </c>
      <c r="G54" s="104">
        <v>654</v>
      </c>
      <c r="H54" s="104" t="s">
        <v>73</v>
      </c>
      <c r="I54" s="104" t="s">
        <v>73</v>
      </c>
      <c r="J54" s="104" t="s">
        <v>73</v>
      </c>
      <c r="K54" s="104" t="s">
        <v>73</v>
      </c>
      <c r="L54" s="104" t="s">
        <v>73</v>
      </c>
      <c r="M54" s="104" t="s">
        <v>73</v>
      </c>
      <c r="N54" s="146" t="s">
        <v>73</v>
      </c>
      <c r="O54" s="126" t="s">
        <v>73</v>
      </c>
      <c r="P54" s="126" t="s">
        <v>73</v>
      </c>
      <c r="Q54" s="154" t="s">
        <v>73</v>
      </c>
      <c r="R54" s="82"/>
    </row>
    <row r="55" spans="1:18" x14ac:dyDescent="0.15">
      <c r="A55" s="266"/>
      <c r="B55" s="265"/>
      <c r="C55" s="276" t="s">
        <v>114</v>
      </c>
      <c r="D55" s="277"/>
      <c r="E55" s="275"/>
      <c r="F55" s="104" t="s">
        <v>73</v>
      </c>
      <c r="G55" s="104">
        <v>123</v>
      </c>
      <c r="H55" s="104" t="s">
        <v>73</v>
      </c>
      <c r="I55" s="104" t="s">
        <v>73</v>
      </c>
      <c r="J55" s="104" t="s">
        <v>73</v>
      </c>
      <c r="K55" s="104" t="s">
        <v>73</v>
      </c>
      <c r="L55" s="104" t="s">
        <v>73</v>
      </c>
      <c r="M55" s="104" t="s">
        <v>73</v>
      </c>
      <c r="N55" s="146" t="s">
        <v>73</v>
      </c>
      <c r="O55" s="126" t="s">
        <v>73</v>
      </c>
      <c r="P55" s="126" t="s">
        <v>73</v>
      </c>
      <c r="Q55" s="154" t="s">
        <v>73</v>
      </c>
      <c r="R55" s="82"/>
    </row>
    <row r="56" spans="1:18" x14ac:dyDescent="0.15">
      <c r="A56" s="266"/>
      <c r="B56" s="265"/>
      <c r="C56" s="276" t="s">
        <v>115</v>
      </c>
      <c r="D56" s="277"/>
      <c r="E56" s="275"/>
      <c r="F56" s="104" t="s">
        <v>73</v>
      </c>
      <c r="G56" s="104">
        <v>64</v>
      </c>
      <c r="H56" s="104" t="s">
        <v>73</v>
      </c>
      <c r="I56" s="104" t="s">
        <v>73</v>
      </c>
      <c r="J56" s="104" t="s">
        <v>73</v>
      </c>
      <c r="K56" s="104" t="s">
        <v>73</v>
      </c>
      <c r="L56" s="104" t="s">
        <v>73</v>
      </c>
      <c r="M56" s="104" t="s">
        <v>73</v>
      </c>
      <c r="N56" s="146" t="s">
        <v>73</v>
      </c>
      <c r="O56" s="126" t="s">
        <v>73</v>
      </c>
      <c r="P56" s="126" t="s">
        <v>73</v>
      </c>
      <c r="Q56" s="154" t="s">
        <v>73</v>
      </c>
      <c r="R56" s="82"/>
    </row>
    <row r="57" spans="1:18" x14ac:dyDescent="0.15">
      <c r="A57" s="266"/>
      <c r="B57" s="265"/>
      <c r="C57" s="276" t="s">
        <v>116</v>
      </c>
      <c r="D57" s="277"/>
      <c r="E57" s="275"/>
      <c r="F57" s="104" t="s">
        <v>73</v>
      </c>
      <c r="G57" s="104">
        <v>69</v>
      </c>
      <c r="H57" s="104" t="s">
        <v>73</v>
      </c>
      <c r="I57" s="104" t="s">
        <v>73</v>
      </c>
      <c r="J57" s="104" t="s">
        <v>73</v>
      </c>
      <c r="K57" s="104" t="s">
        <v>73</v>
      </c>
      <c r="L57" s="104" t="s">
        <v>73</v>
      </c>
      <c r="M57" s="104" t="s">
        <v>73</v>
      </c>
      <c r="N57" s="146" t="s">
        <v>73</v>
      </c>
      <c r="O57" s="126" t="s">
        <v>73</v>
      </c>
      <c r="P57" s="126" t="s">
        <v>73</v>
      </c>
      <c r="Q57" s="154" t="s">
        <v>73</v>
      </c>
      <c r="R57" s="82"/>
    </row>
    <row r="58" spans="1:18" x14ac:dyDescent="0.15">
      <c r="A58" s="266"/>
      <c r="B58" s="265"/>
      <c r="C58" s="271" t="s">
        <v>117</v>
      </c>
      <c r="D58" s="272"/>
      <c r="E58" s="275"/>
      <c r="F58" s="99" t="s">
        <v>73</v>
      </c>
      <c r="G58" s="99">
        <v>3088</v>
      </c>
      <c r="H58" s="99" t="s">
        <v>73</v>
      </c>
      <c r="I58" s="99" t="s">
        <v>73</v>
      </c>
      <c r="J58" s="99" t="s">
        <v>73</v>
      </c>
      <c r="K58" s="99" t="s">
        <v>73</v>
      </c>
      <c r="L58" s="99" t="s">
        <v>73</v>
      </c>
      <c r="M58" s="99" t="s">
        <v>73</v>
      </c>
      <c r="N58" s="239" t="s">
        <v>73</v>
      </c>
      <c r="O58" s="128" t="s">
        <v>73</v>
      </c>
      <c r="P58" s="128" t="s">
        <v>73</v>
      </c>
      <c r="Q58" s="145" t="s">
        <v>73</v>
      </c>
      <c r="R58" s="82"/>
    </row>
    <row r="59" spans="1:18" ht="9.6" customHeight="1" x14ac:dyDescent="0.15">
      <c r="A59" s="264" t="s">
        <v>141</v>
      </c>
      <c r="B59" s="265"/>
      <c r="C59" s="267" t="s">
        <v>111</v>
      </c>
      <c r="D59" s="268"/>
      <c r="E59" s="269" t="s">
        <v>157</v>
      </c>
      <c r="F59" s="94" t="s">
        <v>73</v>
      </c>
      <c r="G59" s="94">
        <v>2044</v>
      </c>
      <c r="H59" s="94" t="s">
        <v>73</v>
      </c>
      <c r="I59" s="94" t="s">
        <v>73</v>
      </c>
      <c r="J59" s="94" t="s">
        <v>73</v>
      </c>
      <c r="K59" s="94" t="s">
        <v>73</v>
      </c>
      <c r="L59" s="94" t="s">
        <v>73</v>
      </c>
      <c r="M59" s="94" t="s">
        <v>73</v>
      </c>
      <c r="N59" s="238" t="s">
        <v>73</v>
      </c>
      <c r="O59" s="124" t="s">
        <v>73</v>
      </c>
      <c r="P59" s="124" t="s">
        <v>73</v>
      </c>
      <c r="Q59" s="144" t="s">
        <v>73</v>
      </c>
      <c r="R59" s="82"/>
    </row>
    <row r="60" spans="1:18" x14ac:dyDescent="0.15">
      <c r="A60" s="266"/>
      <c r="B60" s="265"/>
      <c r="C60" s="276" t="s">
        <v>112</v>
      </c>
      <c r="D60" s="277"/>
      <c r="E60" s="275"/>
      <c r="F60" s="104" t="s">
        <v>73</v>
      </c>
      <c r="G60" s="104">
        <v>147</v>
      </c>
      <c r="H60" s="104" t="s">
        <v>73</v>
      </c>
      <c r="I60" s="104" t="s">
        <v>73</v>
      </c>
      <c r="J60" s="104" t="s">
        <v>73</v>
      </c>
      <c r="K60" s="104" t="s">
        <v>73</v>
      </c>
      <c r="L60" s="104" t="s">
        <v>73</v>
      </c>
      <c r="M60" s="104" t="s">
        <v>73</v>
      </c>
      <c r="N60" s="146" t="s">
        <v>73</v>
      </c>
      <c r="O60" s="126" t="s">
        <v>73</v>
      </c>
      <c r="P60" s="126" t="s">
        <v>73</v>
      </c>
      <c r="Q60" s="154" t="s">
        <v>73</v>
      </c>
      <c r="R60" s="82"/>
    </row>
    <row r="61" spans="1:18" x14ac:dyDescent="0.15">
      <c r="A61" s="266"/>
      <c r="B61" s="265"/>
      <c r="C61" s="276" t="s">
        <v>113</v>
      </c>
      <c r="D61" s="277"/>
      <c r="E61" s="275"/>
      <c r="F61" s="104" t="s">
        <v>73</v>
      </c>
      <c r="G61" s="104">
        <v>760</v>
      </c>
      <c r="H61" s="104" t="s">
        <v>73</v>
      </c>
      <c r="I61" s="104" t="s">
        <v>73</v>
      </c>
      <c r="J61" s="104" t="s">
        <v>73</v>
      </c>
      <c r="K61" s="104" t="s">
        <v>73</v>
      </c>
      <c r="L61" s="104" t="s">
        <v>73</v>
      </c>
      <c r="M61" s="104" t="s">
        <v>73</v>
      </c>
      <c r="N61" s="146" t="s">
        <v>73</v>
      </c>
      <c r="O61" s="126" t="s">
        <v>73</v>
      </c>
      <c r="P61" s="126" t="s">
        <v>73</v>
      </c>
      <c r="Q61" s="154" t="s">
        <v>73</v>
      </c>
      <c r="R61" s="82"/>
    </row>
    <row r="62" spans="1:18" x14ac:dyDescent="0.15">
      <c r="A62" s="266"/>
      <c r="B62" s="265"/>
      <c r="C62" s="276" t="s">
        <v>114</v>
      </c>
      <c r="D62" s="277"/>
      <c r="E62" s="275"/>
      <c r="F62" s="104" t="s">
        <v>73</v>
      </c>
      <c r="G62" s="104">
        <v>92</v>
      </c>
      <c r="H62" s="104" t="s">
        <v>73</v>
      </c>
      <c r="I62" s="104" t="s">
        <v>73</v>
      </c>
      <c r="J62" s="104" t="s">
        <v>73</v>
      </c>
      <c r="K62" s="104" t="s">
        <v>73</v>
      </c>
      <c r="L62" s="104" t="s">
        <v>73</v>
      </c>
      <c r="M62" s="104" t="s">
        <v>73</v>
      </c>
      <c r="N62" s="146" t="s">
        <v>73</v>
      </c>
      <c r="O62" s="126" t="s">
        <v>73</v>
      </c>
      <c r="P62" s="126" t="s">
        <v>73</v>
      </c>
      <c r="Q62" s="154" t="s">
        <v>73</v>
      </c>
      <c r="R62" s="82"/>
    </row>
    <row r="63" spans="1:18" x14ac:dyDescent="0.15">
      <c r="A63" s="266"/>
      <c r="B63" s="265"/>
      <c r="C63" s="276" t="s">
        <v>115</v>
      </c>
      <c r="D63" s="277"/>
      <c r="E63" s="275"/>
      <c r="F63" s="104" t="s">
        <v>73</v>
      </c>
      <c r="G63" s="104">
        <v>76</v>
      </c>
      <c r="H63" s="104" t="s">
        <v>73</v>
      </c>
      <c r="I63" s="104" t="s">
        <v>73</v>
      </c>
      <c r="J63" s="104" t="s">
        <v>73</v>
      </c>
      <c r="K63" s="104" t="s">
        <v>73</v>
      </c>
      <c r="L63" s="104" t="s">
        <v>73</v>
      </c>
      <c r="M63" s="104" t="s">
        <v>73</v>
      </c>
      <c r="N63" s="146" t="s">
        <v>73</v>
      </c>
      <c r="O63" s="126" t="s">
        <v>73</v>
      </c>
      <c r="P63" s="126" t="s">
        <v>73</v>
      </c>
      <c r="Q63" s="154" t="s">
        <v>73</v>
      </c>
      <c r="R63" s="82"/>
    </row>
    <row r="64" spans="1:18" x14ac:dyDescent="0.15">
      <c r="A64" s="266"/>
      <c r="B64" s="265"/>
      <c r="C64" s="276" t="s">
        <v>116</v>
      </c>
      <c r="D64" s="277"/>
      <c r="E64" s="275"/>
      <c r="F64" s="104" t="s">
        <v>73</v>
      </c>
      <c r="G64" s="104">
        <v>93</v>
      </c>
      <c r="H64" s="104" t="s">
        <v>73</v>
      </c>
      <c r="I64" s="104" t="s">
        <v>73</v>
      </c>
      <c r="J64" s="104" t="s">
        <v>73</v>
      </c>
      <c r="K64" s="104" t="s">
        <v>73</v>
      </c>
      <c r="L64" s="104" t="s">
        <v>73</v>
      </c>
      <c r="M64" s="104" t="s">
        <v>73</v>
      </c>
      <c r="N64" s="146" t="s">
        <v>73</v>
      </c>
      <c r="O64" s="126" t="s">
        <v>73</v>
      </c>
      <c r="P64" s="126" t="s">
        <v>73</v>
      </c>
      <c r="Q64" s="154" t="s">
        <v>73</v>
      </c>
      <c r="R64" s="82"/>
    </row>
    <row r="65" spans="1:18" x14ac:dyDescent="0.15">
      <c r="A65" s="266"/>
      <c r="B65" s="265"/>
      <c r="C65" s="271" t="s">
        <v>117</v>
      </c>
      <c r="D65" s="271"/>
      <c r="E65" s="275"/>
      <c r="F65" s="99" t="s">
        <v>73</v>
      </c>
      <c r="G65" s="99">
        <v>3212</v>
      </c>
      <c r="H65" s="99" t="s">
        <v>73</v>
      </c>
      <c r="I65" s="99" t="s">
        <v>73</v>
      </c>
      <c r="J65" s="99" t="s">
        <v>73</v>
      </c>
      <c r="K65" s="99" t="s">
        <v>73</v>
      </c>
      <c r="L65" s="99" t="s">
        <v>73</v>
      </c>
      <c r="M65" s="99" t="s">
        <v>73</v>
      </c>
      <c r="N65" s="239" t="s">
        <v>73</v>
      </c>
      <c r="O65" s="128" t="s">
        <v>73</v>
      </c>
      <c r="P65" s="128" t="s">
        <v>73</v>
      </c>
      <c r="Q65" s="145" t="s">
        <v>73</v>
      </c>
      <c r="R65" s="82"/>
    </row>
    <row r="66" spans="1:18" x14ac:dyDescent="0.15">
      <c r="A66" s="264" t="s">
        <v>152</v>
      </c>
      <c r="B66" s="265"/>
      <c r="C66" s="267" t="s">
        <v>118</v>
      </c>
      <c r="D66" s="267"/>
      <c r="E66" s="269" t="s">
        <v>156</v>
      </c>
      <c r="F66" s="94">
        <v>466</v>
      </c>
      <c r="G66" s="94">
        <v>205</v>
      </c>
      <c r="H66" s="95">
        <f t="shared" ref="H66:H73" si="3">G66/F66*100</f>
        <v>43.991416309012877</v>
      </c>
      <c r="I66" s="94" t="s">
        <v>73</v>
      </c>
      <c r="J66" s="94" t="s">
        <v>73</v>
      </c>
      <c r="K66" s="94" t="s">
        <v>73</v>
      </c>
      <c r="L66" s="94" t="s">
        <v>73</v>
      </c>
      <c r="M66" s="94" t="s">
        <v>73</v>
      </c>
      <c r="N66" s="238" t="s">
        <v>73</v>
      </c>
      <c r="O66" s="124" t="s">
        <v>73</v>
      </c>
      <c r="P66" s="124" t="s">
        <v>73</v>
      </c>
      <c r="Q66" s="144" t="s">
        <v>73</v>
      </c>
      <c r="R66" s="82"/>
    </row>
    <row r="67" spans="1:18" x14ac:dyDescent="0.15">
      <c r="A67" s="266"/>
      <c r="B67" s="265"/>
      <c r="C67" s="276" t="s">
        <v>119</v>
      </c>
      <c r="D67" s="276"/>
      <c r="E67" s="275"/>
      <c r="F67" s="104">
        <v>447</v>
      </c>
      <c r="G67" s="104">
        <v>107</v>
      </c>
      <c r="H67" s="105">
        <f t="shared" si="3"/>
        <v>23.937360178970916</v>
      </c>
      <c r="I67" s="104" t="s">
        <v>73</v>
      </c>
      <c r="J67" s="104" t="s">
        <v>73</v>
      </c>
      <c r="K67" s="104" t="s">
        <v>73</v>
      </c>
      <c r="L67" s="104" t="s">
        <v>73</v>
      </c>
      <c r="M67" s="104" t="s">
        <v>73</v>
      </c>
      <c r="N67" s="146" t="s">
        <v>73</v>
      </c>
      <c r="O67" s="126" t="s">
        <v>73</v>
      </c>
      <c r="P67" s="126" t="s">
        <v>73</v>
      </c>
      <c r="Q67" s="154" t="s">
        <v>73</v>
      </c>
      <c r="R67" s="82"/>
    </row>
    <row r="68" spans="1:18" x14ac:dyDescent="0.15">
      <c r="A68" s="266"/>
      <c r="B68" s="265"/>
      <c r="C68" s="276" t="s">
        <v>120</v>
      </c>
      <c r="D68" s="276"/>
      <c r="E68" s="275"/>
      <c r="F68" s="104">
        <v>481</v>
      </c>
      <c r="G68" s="104">
        <v>108</v>
      </c>
      <c r="H68" s="105">
        <f t="shared" si="3"/>
        <v>22.453222453222455</v>
      </c>
      <c r="I68" s="104" t="s">
        <v>73</v>
      </c>
      <c r="J68" s="104" t="s">
        <v>73</v>
      </c>
      <c r="K68" s="104" t="s">
        <v>73</v>
      </c>
      <c r="L68" s="104" t="s">
        <v>73</v>
      </c>
      <c r="M68" s="104" t="s">
        <v>73</v>
      </c>
      <c r="N68" s="146" t="s">
        <v>73</v>
      </c>
      <c r="O68" s="126" t="s">
        <v>73</v>
      </c>
      <c r="P68" s="126" t="s">
        <v>73</v>
      </c>
      <c r="Q68" s="154" t="s">
        <v>73</v>
      </c>
      <c r="R68" s="82"/>
    </row>
    <row r="69" spans="1:18" x14ac:dyDescent="0.15">
      <c r="A69" s="266"/>
      <c r="B69" s="265"/>
      <c r="C69" s="276" t="s">
        <v>121</v>
      </c>
      <c r="D69" s="276"/>
      <c r="E69" s="275"/>
      <c r="F69" s="104">
        <v>549</v>
      </c>
      <c r="G69" s="104">
        <v>96</v>
      </c>
      <c r="H69" s="105">
        <f t="shared" si="3"/>
        <v>17.486338797814209</v>
      </c>
      <c r="I69" s="104" t="s">
        <v>73</v>
      </c>
      <c r="J69" s="104" t="s">
        <v>73</v>
      </c>
      <c r="K69" s="104" t="s">
        <v>73</v>
      </c>
      <c r="L69" s="104" t="s">
        <v>73</v>
      </c>
      <c r="M69" s="104" t="s">
        <v>73</v>
      </c>
      <c r="N69" s="146" t="s">
        <v>73</v>
      </c>
      <c r="O69" s="126" t="s">
        <v>73</v>
      </c>
      <c r="P69" s="126" t="s">
        <v>73</v>
      </c>
      <c r="Q69" s="154" t="s">
        <v>73</v>
      </c>
      <c r="R69" s="82"/>
    </row>
    <row r="70" spans="1:18" x14ac:dyDescent="0.15">
      <c r="A70" s="266"/>
      <c r="B70" s="265"/>
      <c r="C70" s="276" t="s">
        <v>122</v>
      </c>
      <c r="D70" s="277"/>
      <c r="E70" s="275"/>
      <c r="F70" s="104">
        <v>511</v>
      </c>
      <c r="G70" s="104">
        <v>69</v>
      </c>
      <c r="H70" s="105">
        <f t="shared" si="3"/>
        <v>13.50293542074364</v>
      </c>
      <c r="I70" s="104" t="s">
        <v>73</v>
      </c>
      <c r="J70" s="104" t="s">
        <v>73</v>
      </c>
      <c r="K70" s="104" t="s">
        <v>73</v>
      </c>
      <c r="L70" s="104" t="s">
        <v>73</v>
      </c>
      <c r="M70" s="104" t="s">
        <v>73</v>
      </c>
      <c r="N70" s="146" t="s">
        <v>73</v>
      </c>
      <c r="O70" s="126" t="s">
        <v>73</v>
      </c>
      <c r="P70" s="126" t="s">
        <v>73</v>
      </c>
      <c r="Q70" s="154" t="s">
        <v>73</v>
      </c>
      <c r="R70" s="82"/>
    </row>
    <row r="71" spans="1:18" x14ac:dyDescent="0.15">
      <c r="A71" s="266"/>
      <c r="B71" s="265"/>
      <c r="C71" s="276" t="s">
        <v>117</v>
      </c>
      <c r="D71" s="277"/>
      <c r="E71" s="275"/>
      <c r="F71" s="104">
        <v>2454</v>
      </c>
      <c r="G71" s="104">
        <v>585</v>
      </c>
      <c r="H71" s="105">
        <f t="shared" si="3"/>
        <v>23.838630806845966</v>
      </c>
      <c r="I71" s="104" t="s">
        <v>73</v>
      </c>
      <c r="J71" s="104" t="s">
        <v>73</v>
      </c>
      <c r="K71" s="104" t="s">
        <v>73</v>
      </c>
      <c r="L71" s="104" t="s">
        <v>73</v>
      </c>
      <c r="M71" s="104" t="s">
        <v>73</v>
      </c>
      <c r="N71" s="146" t="s">
        <v>73</v>
      </c>
      <c r="O71" s="126" t="s">
        <v>73</v>
      </c>
      <c r="P71" s="126" t="s">
        <v>73</v>
      </c>
      <c r="Q71" s="154" t="s">
        <v>73</v>
      </c>
      <c r="R71" s="82"/>
    </row>
    <row r="72" spans="1:18" ht="24" customHeight="1" x14ac:dyDescent="0.15">
      <c r="A72" s="264" t="s">
        <v>123</v>
      </c>
      <c r="B72" s="265"/>
      <c r="C72" s="267" t="s">
        <v>124</v>
      </c>
      <c r="D72" s="268"/>
      <c r="E72" s="269" t="s">
        <v>156</v>
      </c>
      <c r="F72" s="94">
        <v>3232</v>
      </c>
      <c r="G72" s="94">
        <v>2242</v>
      </c>
      <c r="H72" s="95">
        <f t="shared" si="3"/>
        <v>69.368811881188122</v>
      </c>
      <c r="I72" s="141" t="s">
        <v>188</v>
      </c>
      <c r="J72" s="101">
        <v>2605</v>
      </c>
      <c r="K72" s="142">
        <v>66.8</v>
      </c>
      <c r="L72" s="141" t="s">
        <v>189</v>
      </c>
      <c r="M72" s="101">
        <v>2587</v>
      </c>
      <c r="N72" s="240">
        <v>71</v>
      </c>
      <c r="O72" s="138" t="s">
        <v>193</v>
      </c>
      <c r="P72" s="124">
        <v>2382</v>
      </c>
      <c r="Q72" s="139">
        <v>71</v>
      </c>
      <c r="R72" s="82"/>
    </row>
    <row r="73" spans="1:18" x14ac:dyDescent="0.15">
      <c r="A73" s="266"/>
      <c r="B73" s="265"/>
      <c r="C73" s="271" t="s">
        <v>125</v>
      </c>
      <c r="D73" s="272"/>
      <c r="E73" s="270"/>
      <c r="F73" s="99">
        <v>6518</v>
      </c>
      <c r="G73" s="99">
        <v>4449</v>
      </c>
      <c r="H73" s="100">
        <f t="shared" si="3"/>
        <v>68.257134090211721</v>
      </c>
      <c r="I73" s="108">
        <v>6388</v>
      </c>
      <c r="J73" s="108">
        <v>4279</v>
      </c>
      <c r="K73" s="109">
        <f>J73/I73*100</f>
        <v>66.984971822166557</v>
      </c>
      <c r="L73" s="108">
        <v>5754</v>
      </c>
      <c r="M73" s="108">
        <v>3931</v>
      </c>
      <c r="N73" s="185">
        <f>M73/L73*100</f>
        <v>68.317692040319784</v>
      </c>
      <c r="O73" s="128">
        <v>5754</v>
      </c>
      <c r="P73" s="128">
        <v>3602</v>
      </c>
      <c r="Q73" s="129">
        <f>P73/O73*100</f>
        <v>62.59993048314216</v>
      </c>
      <c r="R73" s="82"/>
    </row>
    <row r="74" spans="1:18" ht="26.45" customHeight="1" x14ac:dyDescent="0.15">
      <c r="A74" s="266" t="s">
        <v>126</v>
      </c>
      <c r="B74" s="265"/>
      <c r="C74" s="269" t="s">
        <v>149</v>
      </c>
      <c r="D74" s="270"/>
      <c r="E74" s="269" t="s">
        <v>156</v>
      </c>
      <c r="F74" s="117" t="s">
        <v>73</v>
      </c>
      <c r="G74" s="117" t="s">
        <v>73</v>
      </c>
      <c r="H74" s="117" t="s">
        <v>73</v>
      </c>
      <c r="I74" s="117" t="s">
        <v>73</v>
      </c>
      <c r="J74" s="143" t="s">
        <v>190</v>
      </c>
      <c r="K74" s="117" t="s">
        <v>73</v>
      </c>
      <c r="L74" s="117" t="s">
        <v>73</v>
      </c>
      <c r="M74" s="117" t="s">
        <v>73</v>
      </c>
      <c r="N74" s="241" t="s">
        <v>73</v>
      </c>
      <c r="O74" s="136" t="s">
        <v>73</v>
      </c>
      <c r="P74" s="136" t="s">
        <v>73</v>
      </c>
      <c r="Q74" s="156" t="s">
        <v>73</v>
      </c>
      <c r="R74" s="82"/>
    </row>
    <row r="75" spans="1:18" ht="26.45" customHeight="1" x14ac:dyDescent="0.15">
      <c r="A75" s="273" t="s">
        <v>142</v>
      </c>
      <c r="B75" s="265"/>
      <c r="C75" s="274" t="s">
        <v>127</v>
      </c>
      <c r="D75" s="274"/>
      <c r="E75" s="270"/>
      <c r="F75" s="117" t="s">
        <v>73</v>
      </c>
      <c r="G75" s="117" t="s">
        <v>73</v>
      </c>
      <c r="H75" s="117" t="s">
        <v>73</v>
      </c>
      <c r="I75" s="117" t="s">
        <v>73</v>
      </c>
      <c r="J75" s="143" t="s">
        <v>191</v>
      </c>
      <c r="K75" s="117" t="s">
        <v>73</v>
      </c>
      <c r="L75" s="117" t="s">
        <v>73</v>
      </c>
      <c r="M75" s="242" t="s">
        <v>192</v>
      </c>
      <c r="N75" s="241" t="s">
        <v>73</v>
      </c>
      <c r="O75" s="136" t="s">
        <v>73</v>
      </c>
      <c r="P75" s="136" t="s">
        <v>73</v>
      </c>
      <c r="Q75" s="156" t="s">
        <v>73</v>
      </c>
      <c r="R75" s="82"/>
    </row>
    <row r="76" spans="1:18" ht="12" customHeight="1" x14ac:dyDescent="0.15">
      <c r="A76" s="263" t="s">
        <v>184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</row>
  </sheetData>
  <mergeCells count="110">
    <mergeCell ref="C41:D41"/>
    <mergeCell ref="C42:D42"/>
    <mergeCell ref="C43:D43"/>
    <mergeCell ref="A44:B44"/>
    <mergeCell ref="C44:D44"/>
    <mergeCell ref="A35:A39"/>
    <mergeCell ref="B35:B37"/>
    <mergeCell ref="C35:D35"/>
    <mergeCell ref="A45:B45"/>
    <mergeCell ref="C45:D45"/>
    <mergeCell ref="C36:D36"/>
    <mergeCell ref="C37:D37"/>
    <mergeCell ref="C38:D38"/>
    <mergeCell ref="C39:D39"/>
    <mergeCell ref="A40:B43"/>
    <mergeCell ref="C40:D40"/>
    <mergeCell ref="E35:E38"/>
    <mergeCell ref="L35:L39"/>
    <mergeCell ref="N35:N39"/>
    <mergeCell ref="P31:P32"/>
    <mergeCell ref="Q31:Q32"/>
    <mergeCell ref="A33:B34"/>
    <mergeCell ref="C33:D33"/>
    <mergeCell ref="E33:E34"/>
    <mergeCell ref="C34:D34"/>
    <mergeCell ref="A31:B32"/>
    <mergeCell ref="Q35:Q39"/>
    <mergeCell ref="O35:O39"/>
    <mergeCell ref="C31:D32"/>
    <mergeCell ref="L31:L32"/>
    <mergeCell ref="M31:M32"/>
    <mergeCell ref="N31:N32"/>
    <mergeCell ref="O31:O32"/>
    <mergeCell ref="A24:B27"/>
    <mergeCell ref="C24:C26"/>
    <mergeCell ref="E24:E27"/>
    <mergeCell ref="C27:D27"/>
    <mergeCell ref="A28:B30"/>
    <mergeCell ref="A8:B11"/>
    <mergeCell ref="C8:C10"/>
    <mergeCell ref="E8:E11"/>
    <mergeCell ref="C11:D11"/>
    <mergeCell ref="A12:B15"/>
    <mergeCell ref="C12:C14"/>
    <mergeCell ref="E12:E15"/>
    <mergeCell ref="C15:D15"/>
    <mergeCell ref="C28:C30"/>
    <mergeCell ref="E28:E30"/>
    <mergeCell ref="A16:B19"/>
    <mergeCell ref="C16:C18"/>
    <mergeCell ref="E16:E19"/>
    <mergeCell ref="C19:D19"/>
    <mergeCell ref="A20:B23"/>
    <mergeCell ref="C20:C22"/>
    <mergeCell ref="E20:E23"/>
    <mergeCell ref="C23:D23"/>
    <mergeCell ref="A3:D4"/>
    <mergeCell ref="F3:H3"/>
    <mergeCell ref="I3:K3"/>
    <mergeCell ref="L3:N3"/>
    <mergeCell ref="O3:Q3"/>
    <mergeCell ref="A5:D5"/>
    <mergeCell ref="A6:B6"/>
    <mergeCell ref="C6:D6"/>
    <mergeCell ref="A7:B7"/>
    <mergeCell ref="C7:D7"/>
    <mergeCell ref="A50:D51"/>
    <mergeCell ref="F50:H50"/>
    <mergeCell ref="I50:K50"/>
    <mergeCell ref="L50:N50"/>
    <mergeCell ref="O50:Q50"/>
    <mergeCell ref="A52:B58"/>
    <mergeCell ref="C52:D52"/>
    <mergeCell ref="E52:E58"/>
    <mergeCell ref="C53:D53"/>
    <mergeCell ref="C54:D54"/>
    <mergeCell ref="C62:D62"/>
    <mergeCell ref="C63:D63"/>
    <mergeCell ref="C64:D64"/>
    <mergeCell ref="C65:D65"/>
    <mergeCell ref="C55:D55"/>
    <mergeCell ref="C56:D56"/>
    <mergeCell ref="C57:D57"/>
    <mergeCell ref="C58:D58"/>
    <mergeCell ref="A59:B65"/>
    <mergeCell ref="C59:D59"/>
    <mergeCell ref="A1:Q1"/>
    <mergeCell ref="P2:Q2"/>
    <mergeCell ref="P49:Q49"/>
    <mergeCell ref="A76:Q76"/>
    <mergeCell ref="A72:B73"/>
    <mergeCell ref="C72:D72"/>
    <mergeCell ref="E72:E73"/>
    <mergeCell ref="C73:D73"/>
    <mergeCell ref="A74:B74"/>
    <mergeCell ref="C74:D74"/>
    <mergeCell ref="E74:E75"/>
    <mergeCell ref="A75:B75"/>
    <mergeCell ref="C75:D75"/>
    <mergeCell ref="A66:B71"/>
    <mergeCell ref="C66:D66"/>
    <mergeCell ref="E66:E71"/>
    <mergeCell ref="C67:D67"/>
    <mergeCell ref="C68:D68"/>
    <mergeCell ref="C69:D69"/>
    <mergeCell ref="C70:D70"/>
    <mergeCell ref="C71:D71"/>
    <mergeCell ref="E59:E65"/>
    <mergeCell ref="C60:D60"/>
    <mergeCell ref="C61:D6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view="pageBreakPreview" zoomScaleNormal="100" zoomScaleSheetLayoutView="100" workbookViewId="0">
      <selection sqref="A1:S1"/>
    </sheetView>
  </sheetViews>
  <sheetFormatPr defaultRowHeight="12" x14ac:dyDescent="0.15"/>
  <cols>
    <col min="1" max="1" width="10.875" style="5" customWidth="1"/>
    <col min="2" max="19" width="7.375" style="5" customWidth="1"/>
    <col min="20" max="16384" width="9" style="5"/>
  </cols>
  <sheetData>
    <row r="1" spans="1:19" ht="32.25" customHeight="1" x14ac:dyDescent="0.15">
      <c r="A1" s="331" t="s">
        <v>204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</row>
    <row r="2" spans="1:19" ht="32.25" customHeight="1" x14ac:dyDescent="0.1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19" ht="32.25" customHeight="1" x14ac:dyDescent="0.15">
      <c r="A3" s="218" t="s">
        <v>205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</row>
    <row r="4" spans="1:19" s="6" customFormat="1" ht="32.25" customHeight="1" x14ac:dyDescent="0.15">
      <c r="A4" s="338" t="s">
        <v>71</v>
      </c>
      <c r="B4" s="338"/>
      <c r="O4" s="7"/>
      <c r="P4" s="332" t="s">
        <v>72</v>
      </c>
      <c r="Q4" s="332"/>
      <c r="R4" s="332"/>
      <c r="S4" s="332"/>
    </row>
    <row r="5" spans="1:19" s="8" customFormat="1" ht="32.25" customHeight="1" x14ac:dyDescent="0.15">
      <c r="A5" s="328" t="s">
        <v>164</v>
      </c>
      <c r="B5" s="333" t="s">
        <v>0</v>
      </c>
      <c r="C5" s="335" t="s">
        <v>1</v>
      </c>
      <c r="D5" s="336"/>
      <c r="E5" s="336"/>
      <c r="F5" s="337"/>
      <c r="G5" s="335" t="s">
        <v>2</v>
      </c>
      <c r="H5" s="336"/>
      <c r="I5" s="336"/>
      <c r="J5" s="336"/>
      <c r="K5" s="336"/>
      <c r="L5" s="337"/>
      <c r="M5" s="335" t="s">
        <v>3</v>
      </c>
      <c r="N5" s="336"/>
      <c r="O5" s="336"/>
      <c r="P5" s="336"/>
      <c r="Q5" s="337"/>
      <c r="R5" s="341" t="s">
        <v>39</v>
      </c>
      <c r="S5" s="339" t="s">
        <v>4</v>
      </c>
    </row>
    <row r="6" spans="1:19" s="8" customFormat="1" ht="32.25" customHeight="1" x14ac:dyDescent="0.15">
      <c r="A6" s="329"/>
      <c r="B6" s="334"/>
      <c r="C6" s="9" t="s">
        <v>5</v>
      </c>
      <c r="D6" s="9" t="s">
        <v>6</v>
      </c>
      <c r="E6" s="9" t="s">
        <v>7</v>
      </c>
      <c r="F6" s="9" t="s">
        <v>8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5</v>
      </c>
      <c r="N6" s="10" t="s">
        <v>6</v>
      </c>
      <c r="O6" s="10" t="s">
        <v>7</v>
      </c>
      <c r="P6" s="10" t="s">
        <v>34</v>
      </c>
      <c r="Q6" s="10" t="s">
        <v>9</v>
      </c>
      <c r="R6" s="342"/>
      <c r="S6" s="340"/>
    </row>
    <row r="7" spans="1:19" s="32" customFormat="1" ht="32.25" customHeight="1" x14ac:dyDescent="0.15">
      <c r="A7" s="35" t="s">
        <v>173</v>
      </c>
      <c r="B7" s="25">
        <v>30698</v>
      </c>
      <c r="C7" s="36">
        <v>17508</v>
      </c>
      <c r="D7" s="37">
        <v>587</v>
      </c>
      <c r="E7" s="37">
        <v>56</v>
      </c>
      <c r="F7" s="37">
        <v>3726</v>
      </c>
      <c r="G7" s="37">
        <v>2591</v>
      </c>
      <c r="H7" s="37">
        <v>283</v>
      </c>
      <c r="I7" s="37">
        <v>968</v>
      </c>
      <c r="J7" s="37">
        <v>391</v>
      </c>
      <c r="K7" s="37">
        <v>153</v>
      </c>
      <c r="L7" s="24" t="s">
        <v>60</v>
      </c>
      <c r="M7" s="37">
        <v>4169</v>
      </c>
      <c r="N7" s="37">
        <v>29</v>
      </c>
      <c r="O7" s="37">
        <v>48</v>
      </c>
      <c r="P7" s="37">
        <v>88</v>
      </c>
      <c r="Q7" s="24" t="s">
        <v>60</v>
      </c>
      <c r="R7" s="37">
        <v>5</v>
      </c>
      <c r="S7" s="38">
        <v>95</v>
      </c>
    </row>
    <row r="8" spans="1:19" s="45" customFormat="1" ht="32.25" customHeight="1" x14ac:dyDescent="0.15">
      <c r="A8" s="35">
        <v>24</v>
      </c>
      <c r="B8" s="25">
        <v>31142</v>
      </c>
      <c r="C8" s="18">
        <v>17595</v>
      </c>
      <c r="D8" s="50">
        <v>542</v>
      </c>
      <c r="E8" s="37">
        <v>56</v>
      </c>
      <c r="F8" s="37">
        <v>3563</v>
      </c>
      <c r="G8" s="50">
        <v>2993</v>
      </c>
      <c r="H8" s="37">
        <v>281</v>
      </c>
      <c r="I8" s="50">
        <v>1055</v>
      </c>
      <c r="J8" s="37">
        <v>341</v>
      </c>
      <c r="K8" s="37">
        <v>134</v>
      </c>
      <c r="L8" s="49" t="s">
        <v>60</v>
      </c>
      <c r="M8" s="37">
        <v>4320</v>
      </c>
      <c r="N8" s="50">
        <v>26</v>
      </c>
      <c r="O8" s="37">
        <v>16</v>
      </c>
      <c r="P8" s="37">
        <v>82</v>
      </c>
      <c r="Q8" s="24" t="s">
        <v>60</v>
      </c>
      <c r="R8" s="37">
        <v>2</v>
      </c>
      <c r="S8" s="50">
        <v>137</v>
      </c>
    </row>
    <row r="9" spans="1:19" s="45" customFormat="1" ht="32.25" customHeight="1" x14ac:dyDescent="0.15">
      <c r="A9" s="35">
        <v>25</v>
      </c>
      <c r="B9" s="25">
        <v>30473</v>
      </c>
      <c r="C9" s="36">
        <v>17627</v>
      </c>
      <c r="D9" s="37">
        <v>569</v>
      </c>
      <c r="E9" s="37">
        <v>59</v>
      </c>
      <c r="F9" s="37">
        <v>3521</v>
      </c>
      <c r="G9" s="37">
        <v>2281</v>
      </c>
      <c r="H9" s="37">
        <v>291</v>
      </c>
      <c r="I9" s="37">
        <v>970</v>
      </c>
      <c r="J9" s="37">
        <v>372</v>
      </c>
      <c r="K9" s="37">
        <v>105</v>
      </c>
      <c r="L9" s="24" t="s">
        <v>60</v>
      </c>
      <c r="M9" s="37">
        <v>4494</v>
      </c>
      <c r="N9" s="37">
        <v>31</v>
      </c>
      <c r="O9" s="37">
        <v>16</v>
      </c>
      <c r="P9" s="37">
        <v>76</v>
      </c>
      <c r="Q9" s="24" t="s">
        <v>60</v>
      </c>
      <c r="R9" s="37">
        <v>4</v>
      </c>
      <c r="S9" s="38">
        <v>58</v>
      </c>
    </row>
    <row r="10" spans="1:19" s="45" customFormat="1" ht="32.25" customHeight="1" x14ac:dyDescent="0.15">
      <c r="A10" s="35">
        <v>26</v>
      </c>
      <c r="B10" s="232">
        <v>30842</v>
      </c>
      <c r="C10" s="233">
        <v>17440</v>
      </c>
      <c r="D10" s="234">
        <v>556</v>
      </c>
      <c r="E10" s="234">
        <v>3</v>
      </c>
      <c r="F10" s="234">
        <v>3653</v>
      </c>
      <c r="G10" s="234">
        <v>2605</v>
      </c>
      <c r="H10" s="234">
        <v>295</v>
      </c>
      <c r="I10" s="234">
        <v>1015</v>
      </c>
      <c r="J10" s="234">
        <v>342</v>
      </c>
      <c r="K10" s="234">
        <v>121</v>
      </c>
      <c r="L10" s="24" t="s">
        <v>73</v>
      </c>
      <c r="M10" s="234">
        <v>4675</v>
      </c>
      <c r="N10" s="234">
        <v>30</v>
      </c>
      <c r="O10" s="234">
        <v>16</v>
      </c>
      <c r="P10" s="234">
        <v>65</v>
      </c>
      <c r="Q10" s="24" t="s">
        <v>73</v>
      </c>
      <c r="R10" s="234">
        <v>1</v>
      </c>
      <c r="S10" s="235">
        <v>25</v>
      </c>
    </row>
    <row r="11" spans="1:19" s="166" customFormat="1" ht="32.25" customHeight="1" x14ac:dyDescent="0.15">
      <c r="A11" s="160">
        <v>27</v>
      </c>
      <c r="B11" s="161">
        <v>29456</v>
      </c>
      <c r="C11" s="162">
        <v>16993</v>
      </c>
      <c r="D11" s="163">
        <v>538</v>
      </c>
      <c r="E11" s="163">
        <v>5</v>
      </c>
      <c r="F11" s="163">
        <v>3132</v>
      </c>
      <c r="G11" s="163">
        <v>2502</v>
      </c>
      <c r="H11" s="163">
        <v>288</v>
      </c>
      <c r="I11" s="163">
        <v>957</v>
      </c>
      <c r="J11" s="163">
        <v>366</v>
      </c>
      <c r="K11" s="163">
        <v>114</v>
      </c>
      <c r="L11" s="164" t="s">
        <v>185</v>
      </c>
      <c r="M11" s="163">
        <v>4433</v>
      </c>
      <c r="N11" s="163">
        <v>29</v>
      </c>
      <c r="O11" s="163">
        <v>13</v>
      </c>
      <c r="P11" s="163">
        <v>58</v>
      </c>
      <c r="Q11" s="164" t="s">
        <v>185</v>
      </c>
      <c r="R11" s="163">
        <v>3</v>
      </c>
      <c r="S11" s="165">
        <v>26</v>
      </c>
    </row>
    <row r="12" spans="1:19" ht="32.25" customHeight="1" x14ac:dyDescent="0.15">
      <c r="A12" s="152" t="s">
        <v>62</v>
      </c>
    </row>
    <row r="13" spans="1:19" ht="32.25" customHeight="1" x14ac:dyDescent="0.15">
      <c r="A13" s="330" t="s">
        <v>207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</row>
    <row r="14" spans="1:19" ht="32.25" customHeight="1" x14ac:dyDescent="0.15">
      <c r="A14" s="32"/>
    </row>
    <row r="15" spans="1:19" ht="32.25" customHeight="1" x14ac:dyDescent="0.15">
      <c r="A15" s="243" t="s">
        <v>206</v>
      </c>
      <c r="B15" s="42"/>
      <c r="C15" s="11"/>
      <c r="D15" s="11"/>
      <c r="E15" s="11"/>
      <c r="F15" s="11"/>
      <c r="G15" s="11"/>
      <c r="H15" s="11"/>
      <c r="I15" s="11"/>
      <c r="J15" s="33"/>
      <c r="K15" s="33"/>
    </row>
    <row r="16" spans="1:19" ht="32.25" customHeight="1" x14ac:dyDescent="0.15">
      <c r="A16" s="328" t="s">
        <v>165</v>
      </c>
      <c r="B16" s="344" t="s">
        <v>67</v>
      </c>
      <c r="C16" s="345"/>
      <c r="D16" s="345"/>
      <c r="E16" s="346"/>
      <c r="F16" s="344" t="s">
        <v>68</v>
      </c>
      <c r="G16" s="345"/>
      <c r="H16" s="345"/>
      <c r="I16" s="345"/>
      <c r="J16" s="345"/>
      <c r="K16" s="345"/>
    </row>
    <row r="17" spans="1:11" ht="32.25" customHeight="1" x14ac:dyDescent="0.15">
      <c r="A17" s="329"/>
      <c r="B17" s="344" t="s">
        <v>11</v>
      </c>
      <c r="C17" s="346"/>
      <c r="D17" s="344" t="s">
        <v>12</v>
      </c>
      <c r="E17" s="346"/>
      <c r="F17" s="351" t="s">
        <v>13</v>
      </c>
      <c r="G17" s="352"/>
      <c r="H17" s="343" t="s">
        <v>14</v>
      </c>
      <c r="I17" s="343"/>
      <c r="J17" s="356" t="s">
        <v>66</v>
      </c>
      <c r="K17" s="357"/>
    </row>
    <row r="18" spans="1:11" ht="32.25" customHeight="1" x14ac:dyDescent="0.15">
      <c r="A18" s="56" t="s">
        <v>173</v>
      </c>
      <c r="B18" s="347">
        <v>26966</v>
      </c>
      <c r="C18" s="348"/>
      <c r="D18" s="347">
        <v>4305</v>
      </c>
      <c r="E18" s="348"/>
      <c r="F18" s="347">
        <v>2162</v>
      </c>
      <c r="G18" s="348"/>
      <c r="H18" s="349">
        <v>738</v>
      </c>
      <c r="I18" s="350"/>
      <c r="J18" s="353">
        <v>151</v>
      </c>
      <c r="K18" s="354"/>
    </row>
    <row r="19" spans="1:11" ht="32.25" customHeight="1" x14ac:dyDescent="0.15">
      <c r="A19" s="46">
        <v>24</v>
      </c>
      <c r="B19" s="347">
        <v>28406</v>
      </c>
      <c r="C19" s="348"/>
      <c r="D19" s="347">
        <v>3989</v>
      </c>
      <c r="E19" s="348"/>
      <c r="F19" s="347">
        <v>2338</v>
      </c>
      <c r="G19" s="348"/>
      <c r="H19" s="349">
        <v>693</v>
      </c>
      <c r="I19" s="350"/>
      <c r="J19" s="353">
        <v>474</v>
      </c>
      <c r="K19" s="354"/>
    </row>
    <row r="20" spans="1:11" ht="32.25" customHeight="1" x14ac:dyDescent="0.15">
      <c r="A20" s="46">
        <v>25</v>
      </c>
      <c r="B20" s="347">
        <v>27847</v>
      </c>
      <c r="C20" s="348"/>
      <c r="D20" s="347">
        <v>4047</v>
      </c>
      <c r="E20" s="348"/>
      <c r="F20" s="347">
        <v>2328</v>
      </c>
      <c r="G20" s="348"/>
      <c r="H20" s="360">
        <v>702</v>
      </c>
      <c r="I20" s="360"/>
      <c r="J20" s="353">
        <v>666</v>
      </c>
      <c r="K20" s="354"/>
    </row>
    <row r="21" spans="1:11" ht="32.25" customHeight="1" x14ac:dyDescent="0.15">
      <c r="A21" s="46">
        <v>26</v>
      </c>
      <c r="B21" s="347">
        <v>22062</v>
      </c>
      <c r="C21" s="348"/>
      <c r="D21" s="347">
        <v>3854</v>
      </c>
      <c r="E21" s="348"/>
      <c r="F21" s="347">
        <v>2281</v>
      </c>
      <c r="G21" s="348"/>
      <c r="H21" s="349">
        <v>685</v>
      </c>
      <c r="I21" s="350"/>
      <c r="J21" s="353">
        <v>535</v>
      </c>
      <c r="K21" s="354"/>
    </row>
    <row r="22" spans="1:11" s="168" customFormat="1" ht="32.25" customHeight="1" x14ac:dyDescent="0.15">
      <c r="A22" s="167">
        <v>27</v>
      </c>
      <c r="B22" s="361">
        <v>17594</v>
      </c>
      <c r="C22" s="362"/>
      <c r="D22" s="361">
        <v>3236</v>
      </c>
      <c r="E22" s="362"/>
      <c r="F22" s="361">
        <v>2283</v>
      </c>
      <c r="G22" s="362"/>
      <c r="H22" s="363">
        <v>869</v>
      </c>
      <c r="I22" s="364"/>
      <c r="J22" s="358">
        <v>628</v>
      </c>
      <c r="K22" s="359"/>
    </row>
    <row r="23" spans="1:11" ht="32.25" customHeight="1" x14ac:dyDescent="0.15">
      <c r="A23" s="152" t="s">
        <v>62</v>
      </c>
      <c r="B23" s="152"/>
      <c r="C23" s="152"/>
      <c r="D23" s="152"/>
      <c r="E23" s="152"/>
      <c r="F23" s="152"/>
      <c r="G23" s="152"/>
      <c r="H23" s="152"/>
      <c r="I23" s="47"/>
    </row>
    <row r="24" spans="1:11" ht="32.25" customHeight="1" x14ac:dyDescent="0.15">
      <c r="A24" s="355" t="s">
        <v>208</v>
      </c>
      <c r="B24" s="355"/>
      <c r="C24" s="355"/>
      <c r="D24" s="355"/>
      <c r="E24" s="355"/>
      <c r="F24" s="355"/>
    </row>
    <row r="25" spans="1:11" ht="32.25" customHeight="1" x14ac:dyDescent="0.15"/>
    <row r="26" spans="1:11" ht="32.25" customHeight="1" x14ac:dyDescent="0.15"/>
    <row r="27" spans="1:11" ht="32.25" customHeight="1" x14ac:dyDescent="0.15"/>
  </sheetData>
  <mergeCells count="45">
    <mergeCell ref="A24:F24"/>
    <mergeCell ref="J17:K17"/>
    <mergeCell ref="J18:K18"/>
    <mergeCell ref="J19:K19"/>
    <mergeCell ref="J20:K20"/>
    <mergeCell ref="J22:K22"/>
    <mergeCell ref="B20:C20"/>
    <mergeCell ref="D20:E20"/>
    <mergeCell ref="F20:G20"/>
    <mergeCell ref="H20:I20"/>
    <mergeCell ref="B22:C22"/>
    <mergeCell ref="D22:E22"/>
    <mergeCell ref="F22:G22"/>
    <mergeCell ref="H22:I22"/>
    <mergeCell ref="B21:C21"/>
    <mergeCell ref="D21:E21"/>
    <mergeCell ref="F21:G21"/>
    <mergeCell ref="H21:I21"/>
    <mergeCell ref="D17:E17"/>
    <mergeCell ref="F17:G17"/>
    <mergeCell ref="F16:K16"/>
    <mergeCell ref="J21:K21"/>
    <mergeCell ref="B19:C19"/>
    <mergeCell ref="D19:E19"/>
    <mergeCell ref="F19:G19"/>
    <mergeCell ref="H19:I19"/>
    <mergeCell ref="B18:C18"/>
    <mergeCell ref="D18:E18"/>
    <mergeCell ref="F18:G18"/>
    <mergeCell ref="H18:I18"/>
    <mergeCell ref="A16:A17"/>
    <mergeCell ref="A13:S13"/>
    <mergeCell ref="A1:S1"/>
    <mergeCell ref="P4:S4"/>
    <mergeCell ref="A5:A6"/>
    <mergeCell ref="B5:B6"/>
    <mergeCell ref="C5:F5"/>
    <mergeCell ref="G5:L5"/>
    <mergeCell ref="M5:Q5"/>
    <mergeCell ref="A4:B4"/>
    <mergeCell ref="S5:S6"/>
    <mergeCell ref="R5:R6"/>
    <mergeCell ref="H17:I17"/>
    <mergeCell ref="B16:E16"/>
    <mergeCell ref="B17:C17"/>
  </mergeCells>
  <phoneticPr fontId="2"/>
  <pageMargins left="0.75" right="0.73" top="0.79" bottom="0.98425196850393704" header="0.52" footer="0.51181102362204722"/>
  <pageSetup paperSize="9" scale="61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zoomScaleSheetLayoutView="100" workbookViewId="0"/>
  </sheetViews>
  <sheetFormatPr defaultRowHeight="12" x14ac:dyDescent="0.15"/>
  <cols>
    <col min="1" max="1" width="10.875" style="5" customWidth="1"/>
    <col min="2" max="19" width="7.375" style="5" customWidth="1"/>
    <col min="20" max="16384" width="9" style="5"/>
  </cols>
  <sheetData>
    <row r="1" spans="1:11" ht="32.25" customHeight="1" x14ac:dyDescent="0.15"/>
    <row r="2" spans="1:11" ht="32.25" customHeight="1" x14ac:dyDescent="0.15">
      <c r="A2" s="365" t="s">
        <v>177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32.25" customHeight="1" x14ac:dyDescent="0.15">
      <c r="A3" s="366" t="s">
        <v>15</v>
      </c>
      <c r="B3" s="366"/>
      <c r="C3" s="27"/>
      <c r="D3" s="27"/>
      <c r="E3" s="27"/>
      <c r="F3" s="28"/>
      <c r="K3" s="28" t="s">
        <v>16</v>
      </c>
    </row>
    <row r="4" spans="1:11" ht="32.25" customHeight="1" x14ac:dyDescent="0.15">
      <c r="A4" s="31" t="s">
        <v>58</v>
      </c>
      <c r="B4" s="344" t="s">
        <v>0</v>
      </c>
      <c r="C4" s="346"/>
      <c r="D4" s="344" t="s">
        <v>17</v>
      </c>
      <c r="E4" s="346"/>
      <c r="F4" s="344" t="s">
        <v>18</v>
      </c>
      <c r="G4" s="346"/>
      <c r="H4" s="344" t="s">
        <v>19</v>
      </c>
      <c r="I4" s="346"/>
      <c r="J4" s="356" t="s">
        <v>20</v>
      </c>
      <c r="K4" s="357"/>
    </row>
    <row r="5" spans="1:11" ht="32.25" customHeight="1" x14ac:dyDescent="0.15">
      <c r="A5" s="57" t="s">
        <v>175</v>
      </c>
      <c r="B5" s="367">
        <v>18831</v>
      </c>
      <c r="C5" s="368"/>
      <c r="D5" s="367">
        <v>4041</v>
      </c>
      <c r="E5" s="368"/>
      <c r="F5" s="367">
        <v>13953</v>
      </c>
      <c r="G5" s="368"/>
      <c r="H5" s="367">
        <v>728</v>
      </c>
      <c r="I5" s="368"/>
      <c r="J5" s="367">
        <v>109</v>
      </c>
      <c r="K5" s="369"/>
    </row>
    <row r="6" spans="1:11" ht="32.25" customHeight="1" x14ac:dyDescent="0.15">
      <c r="A6" s="32">
        <v>24</v>
      </c>
      <c r="B6" s="367">
        <v>19287</v>
      </c>
      <c r="C6" s="368"/>
      <c r="D6" s="367">
        <v>3835</v>
      </c>
      <c r="E6" s="368"/>
      <c r="F6" s="367">
        <v>14745</v>
      </c>
      <c r="G6" s="368"/>
      <c r="H6" s="367">
        <v>609</v>
      </c>
      <c r="I6" s="368"/>
      <c r="J6" s="367">
        <v>99</v>
      </c>
      <c r="K6" s="369"/>
    </row>
    <row r="7" spans="1:11" ht="32.25" customHeight="1" x14ac:dyDescent="0.15">
      <c r="A7" s="32">
        <v>25</v>
      </c>
      <c r="B7" s="367">
        <v>18536</v>
      </c>
      <c r="C7" s="368"/>
      <c r="D7" s="367">
        <v>3904</v>
      </c>
      <c r="E7" s="368"/>
      <c r="F7" s="367">
        <v>13886</v>
      </c>
      <c r="G7" s="368"/>
      <c r="H7" s="367">
        <v>685</v>
      </c>
      <c r="I7" s="368"/>
      <c r="J7" s="367">
        <v>61</v>
      </c>
      <c r="K7" s="369"/>
    </row>
    <row r="8" spans="1:11" ht="32.25" customHeight="1" x14ac:dyDescent="0.15">
      <c r="A8" s="32">
        <v>26</v>
      </c>
      <c r="B8" s="367">
        <v>18624</v>
      </c>
      <c r="C8" s="368"/>
      <c r="D8" s="367">
        <v>2888</v>
      </c>
      <c r="E8" s="368"/>
      <c r="F8" s="367">
        <v>14547</v>
      </c>
      <c r="G8" s="368"/>
      <c r="H8" s="367">
        <v>1112</v>
      </c>
      <c r="I8" s="368"/>
      <c r="J8" s="367">
        <v>77</v>
      </c>
      <c r="K8" s="369"/>
    </row>
    <row r="9" spans="1:11" s="168" customFormat="1" ht="32.25" customHeight="1" x14ac:dyDescent="0.15">
      <c r="A9" s="169">
        <v>27</v>
      </c>
      <c r="B9" s="370">
        <v>18609</v>
      </c>
      <c r="C9" s="374"/>
      <c r="D9" s="370">
        <v>3028</v>
      </c>
      <c r="E9" s="374"/>
      <c r="F9" s="370">
        <v>14650</v>
      </c>
      <c r="G9" s="374"/>
      <c r="H9" s="370">
        <v>853</v>
      </c>
      <c r="I9" s="374"/>
      <c r="J9" s="370">
        <v>78</v>
      </c>
      <c r="K9" s="371"/>
    </row>
    <row r="10" spans="1:11" ht="32.25" customHeight="1" x14ac:dyDescent="0.15">
      <c r="A10" s="372" t="s">
        <v>63</v>
      </c>
      <c r="B10" s="373"/>
      <c r="C10" s="11"/>
      <c r="D10" s="11"/>
      <c r="E10" s="11"/>
      <c r="F10" s="11"/>
    </row>
  </sheetData>
  <mergeCells count="33">
    <mergeCell ref="A10:B10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A2:K2"/>
    <mergeCell ref="A3:B3"/>
    <mergeCell ref="B4:C4"/>
    <mergeCell ref="D4:E4"/>
    <mergeCell ref="F4:G4"/>
    <mergeCell ref="H4:I4"/>
    <mergeCell ref="J4:K4"/>
  </mergeCells>
  <phoneticPr fontId="2"/>
  <pageMargins left="0.75" right="0.73" top="0.79" bottom="0.98425196850393704" header="0.52" footer="0.51181102362204722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BreakPreview" zoomScaleNormal="100" zoomScaleSheetLayoutView="100" workbookViewId="0">
      <selection sqref="A1:E1"/>
    </sheetView>
  </sheetViews>
  <sheetFormatPr defaultRowHeight="13.5" x14ac:dyDescent="0.15"/>
  <cols>
    <col min="1" max="1" width="17.375" style="12" customWidth="1"/>
    <col min="2" max="2" width="9.5" style="15" customWidth="1"/>
    <col min="3" max="8" width="9.5" style="12" customWidth="1"/>
    <col min="9" max="16384" width="9" style="12"/>
  </cols>
  <sheetData>
    <row r="1" spans="1:6" ht="27" customHeight="1" x14ac:dyDescent="0.15">
      <c r="A1" s="257" t="s">
        <v>170</v>
      </c>
      <c r="B1" s="257"/>
      <c r="C1" s="257"/>
      <c r="D1" s="257"/>
      <c r="E1" s="257"/>
    </row>
    <row r="2" spans="1:6" s="2" customFormat="1" ht="27" customHeight="1" x14ac:dyDescent="0.15">
      <c r="A2" s="54"/>
      <c r="B2" s="14"/>
      <c r="D2" s="385" t="s">
        <v>21</v>
      </c>
      <c r="E2" s="385"/>
    </row>
    <row r="3" spans="1:6" ht="22.5" customHeight="1" x14ac:dyDescent="0.15">
      <c r="A3" s="379" t="s">
        <v>164</v>
      </c>
      <c r="B3" s="381" t="s">
        <v>69</v>
      </c>
      <c r="C3" s="383" t="s">
        <v>74</v>
      </c>
      <c r="D3" s="384"/>
      <c r="E3" s="384"/>
      <c r="F3" s="53"/>
    </row>
    <row r="4" spans="1:6" ht="38.25" customHeight="1" x14ac:dyDescent="0.15">
      <c r="A4" s="380"/>
      <c r="B4" s="382"/>
      <c r="C4" s="20" t="s">
        <v>22</v>
      </c>
      <c r="D4" s="20" t="s">
        <v>23</v>
      </c>
      <c r="E4" s="59" t="s">
        <v>24</v>
      </c>
      <c r="F4" s="53"/>
    </row>
    <row r="5" spans="1:6" ht="20.100000000000001" customHeight="1" x14ac:dyDescent="0.15">
      <c r="A5" s="61" t="s">
        <v>173</v>
      </c>
      <c r="B5" s="40">
        <v>1577</v>
      </c>
      <c r="C5" s="37">
        <v>20568</v>
      </c>
      <c r="D5" s="37">
        <v>55018</v>
      </c>
      <c r="E5" s="60">
        <v>58.9</v>
      </c>
      <c r="F5" s="53"/>
    </row>
    <row r="6" spans="1:6" s="43" customFormat="1" ht="20.100000000000001" customHeight="1" x14ac:dyDescent="0.15">
      <c r="A6" s="18">
        <v>24</v>
      </c>
      <c r="B6" s="40">
        <v>1582</v>
      </c>
      <c r="C6" s="37">
        <v>20779</v>
      </c>
      <c r="D6" s="37">
        <v>55949</v>
      </c>
      <c r="E6" s="60">
        <v>59.3</v>
      </c>
    </row>
    <row r="7" spans="1:6" s="43" customFormat="1" ht="20.100000000000001" customHeight="1" x14ac:dyDescent="0.15">
      <c r="A7" s="18">
        <v>25</v>
      </c>
      <c r="B7" s="40">
        <v>1586</v>
      </c>
      <c r="C7" s="37">
        <v>21822</v>
      </c>
      <c r="D7" s="37">
        <v>56566</v>
      </c>
      <c r="E7" s="60">
        <v>60.1</v>
      </c>
    </row>
    <row r="8" spans="1:6" s="52" customFormat="1" ht="20.100000000000001" customHeight="1" x14ac:dyDescent="0.15">
      <c r="A8" s="18">
        <v>26</v>
      </c>
      <c r="B8" s="40">
        <v>1627</v>
      </c>
      <c r="C8" s="37">
        <v>23110</v>
      </c>
      <c r="D8" s="37">
        <v>58930</v>
      </c>
      <c r="E8" s="60">
        <v>62.5</v>
      </c>
    </row>
    <row r="9" spans="1:6" s="52" customFormat="1" ht="20.100000000000001" customHeight="1" x14ac:dyDescent="0.15">
      <c r="A9" s="174">
        <v>27</v>
      </c>
      <c r="B9" s="236">
        <v>1633</v>
      </c>
      <c r="C9" s="163">
        <v>23590</v>
      </c>
      <c r="D9" s="163">
        <v>58553</v>
      </c>
      <c r="E9" s="237">
        <v>62.5</v>
      </c>
    </row>
    <row r="10" spans="1:6" s="3" customFormat="1" ht="20.45" customHeight="1" x14ac:dyDescent="0.15">
      <c r="A10" s="153" t="s">
        <v>186</v>
      </c>
      <c r="B10" s="170" t="s">
        <v>25</v>
      </c>
      <c r="C10" s="375" t="s">
        <v>187</v>
      </c>
      <c r="D10" s="171" t="s">
        <v>26</v>
      </c>
      <c r="E10" s="377" t="s">
        <v>187</v>
      </c>
      <c r="F10" s="19"/>
    </row>
    <row r="11" spans="1:6" s="3" customFormat="1" ht="27" customHeight="1" x14ac:dyDescent="0.15">
      <c r="A11" s="172" t="s">
        <v>203</v>
      </c>
      <c r="B11" s="173">
        <v>1781</v>
      </c>
      <c r="C11" s="376"/>
      <c r="D11" s="173">
        <v>62450</v>
      </c>
      <c r="E11" s="378"/>
      <c r="F11" s="19"/>
    </row>
    <row r="12" spans="1:6" ht="17.25" customHeight="1" x14ac:dyDescent="0.15">
      <c r="A12" s="27" t="s">
        <v>64</v>
      </c>
    </row>
    <row r="13" spans="1:6" x14ac:dyDescent="0.15">
      <c r="A13" s="23" t="s">
        <v>209</v>
      </c>
    </row>
  </sheetData>
  <mergeCells count="7">
    <mergeCell ref="C10:C11"/>
    <mergeCell ref="E10:E11"/>
    <mergeCell ref="A1:E1"/>
    <mergeCell ref="A3:A4"/>
    <mergeCell ref="B3:B4"/>
    <mergeCell ref="C3:E3"/>
    <mergeCell ref="D2:E2"/>
  </mergeCells>
  <phoneticPr fontId="2"/>
  <pageMargins left="0.75" right="0.75" top="0.8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Normal="100" zoomScaleSheetLayoutView="100" workbookViewId="0"/>
  </sheetViews>
  <sheetFormatPr defaultRowHeight="13.5" x14ac:dyDescent="0.15"/>
  <cols>
    <col min="1" max="1" width="17.375" style="12" customWidth="1"/>
    <col min="2" max="2" width="9.5" style="15" customWidth="1"/>
    <col min="3" max="8" width="9.5" style="12" customWidth="1"/>
    <col min="9" max="16384" width="9" style="12"/>
  </cols>
  <sheetData>
    <row r="1" spans="1:8" x14ac:dyDescent="0.15">
      <c r="C1" s="58"/>
      <c r="D1" s="58"/>
    </row>
    <row r="2" spans="1:8" ht="18.75" x14ac:dyDescent="0.15">
      <c r="A2" s="257" t="s">
        <v>178</v>
      </c>
      <c r="B2" s="257"/>
      <c r="C2" s="257"/>
      <c r="D2" s="257"/>
      <c r="E2" s="257"/>
      <c r="F2" s="257"/>
      <c r="G2" s="257"/>
      <c r="H2" s="257"/>
    </row>
    <row r="3" spans="1:8" ht="20.45" customHeight="1" x14ac:dyDescent="0.15">
      <c r="A3" s="55" t="s">
        <v>70</v>
      </c>
      <c r="B3" s="55"/>
      <c r="C3" s="2"/>
      <c r="D3" s="2"/>
      <c r="E3" s="13"/>
      <c r="F3" s="2"/>
      <c r="G3" s="385" t="s">
        <v>21</v>
      </c>
      <c r="H3" s="385"/>
    </row>
    <row r="4" spans="1:8" ht="20.45" customHeight="1" x14ac:dyDescent="0.15">
      <c r="A4" s="48" t="s">
        <v>164</v>
      </c>
      <c r="B4" s="21" t="s">
        <v>27</v>
      </c>
      <c r="C4" s="20" t="s">
        <v>28</v>
      </c>
      <c r="D4" s="20" t="s">
        <v>29</v>
      </c>
      <c r="E4" s="20" t="s">
        <v>30</v>
      </c>
      <c r="F4" s="21" t="s">
        <v>31</v>
      </c>
      <c r="G4" s="20" t="s">
        <v>32</v>
      </c>
      <c r="H4" s="22" t="s">
        <v>33</v>
      </c>
    </row>
    <row r="5" spans="1:8" ht="20.45" customHeight="1" x14ac:dyDescent="0.15">
      <c r="A5" s="18" t="s">
        <v>173</v>
      </c>
      <c r="B5" s="29">
        <v>134</v>
      </c>
      <c r="C5" s="39">
        <v>37</v>
      </c>
      <c r="D5" s="39">
        <v>4</v>
      </c>
      <c r="E5" s="39">
        <v>3</v>
      </c>
      <c r="F5" s="24">
        <v>0</v>
      </c>
      <c r="G5" s="39">
        <v>5</v>
      </c>
      <c r="H5" s="26">
        <v>85</v>
      </c>
    </row>
    <row r="6" spans="1:8" ht="20.45" customHeight="1" x14ac:dyDescent="0.15">
      <c r="A6" s="18">
        <v>24</v>
      </c>
      <c r="B6" s="29">
        <v>182</v>
      </c>
      <c r="C6" s="29">
        <v>57</v>
      </c>
      <c r="D6" s="51">
        <v>0</v>
      </c>
      <c r="E6" s="29">
        <v>6</v>
      </c>
      <c r="F6" s="49">
        <v>1</v>
      </c>
      <c r="G6" s="26">
        <v>8</v>
      </c>
      <c r="H6" s="26">
        <v>110</v>
      </c>
    </row>
    <row r="7" spans="1:8" ht="20.45" customHeight="1" x14ac:dyDescent="0.15">
      <c r="A7" s="18">
        <v>25</v>
      </c>
      <c r="B7" s="29">
        <v>138</v>
      </c>
      <c r="C7" s="29">
        <v>44</v>
      </c>
      <c r="D7" s="29">
        <v>6</v>
      </c>
      <c r="E7" s="29">
        <v>3</v>
      </c>
      <c r="F7" s="24">
        <v>1</v>
      </c>
      <c r="G7" s="29">
        <v>5</v>
      </c>
      <c r="H7" s="26">
        <v>79</v>
      </c>
    </row>
    <row r="8" spans="1:8" ht="20.45" customHeight="1" x14ac:dyDescent="0.15">
      <c r="A8" s="18">
        <v>26</v>
      </c>
      <c r="B8" s="177">
        <v>181</v>
      </c>
      <c r="C8" s="177">
        <v>36</v>
      </c>
      <c r="D8" s="177">
        <v>2</v>
      </c>
      <c r="E8" s="177">
        <v>19</v>
      </c>
      <c r="F8" s="24">
        <v>0</v>
      </c>
      <c r="G8" s="177">
        <v>21</v>
      </c>
      <c r="H8" s="178">
        <v>103</v>
      </c>
    </row>
    <row r="9" spans="1:8" ht="20.45" customHeight="1" x14ac:dyDescent="0.15">
      <c r="A9" s="174">
        <v>27</v>
      </c>
      <c r="B9" s="175">
        <v>210</v>
      </c>
      <c r="C9" s="175">
        <v>41</v>
      </c>
      <c r="D9" s="175">
        <v>5</v>
      </c>
      <c r="E9" s="175">
        <v>23</v>
      </c>
      <c r="F9" s="164">
        <v>1</v>
      </c>
      <c r="G9" s="175">
        <v>24</v>
      </c>
      <c r="H9" s="176">
        <v>116</v>
      </c>
    </row>
    <row r="10" spans="1:8" ht="20.45" customHeight="1" x14ac:dyDescent="0.15">
      <c r="A10" s="23" t="s">
        <v>65</v>
      </c>
      <c r="B10" s="12"/>
    </row>
  </sheetData>
  <mergeCells count="2">
    <mergeCell ref="A2:H2"/>
    <mergeCell ref="G3:H3"/>
  </mergeCells>
  <phoneticPr fontId="2"/>
  <pageMargins left="0.75" right="0.75" top="0.8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14 保健・衛生</vt:lpstr>
      <vt:lpstr>26表 ごみ収集の推移</vt:lpstr>
      <vt:lpstr>14‐1 医療施設・医療従事者数</vt:lpstr>
      <vt:lpstr>14‐2 主要死因別死亡者数</vt:lpstr>
      <vt:lpstr>14‐3 予防接種状況</vt:lpstr>
      <vt:lpstr>14-4 ごみの収集・処理状況</vt:lpstr>
      <vt:lpstr>14-5 し尿処理状況</vt:lpstr>
      <vt:lpstr>14-6 下水道の状況</vt:lpstr>
      <vt:lpstr>14-7 公害苦情発生状況</vt:lpstr>
      <vt:lpstr>'14 保健・衛生'!Print_Area</vt:lpstr>
      <vt:lpstr>'14‐1 医療施設・医療従事者数'!Print_Area</vt:lpstr>
      <vt:lpstr>'14‐2 主要死因別死亡者数'!Print_Area</vt:lpstr>
      <vt:lpstr>'26表 ごみ収集の推移'!Print_Area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2017-04-05T07:15:58Z</cp:lastPrinted>
  <dcterms:created xsi:type="dcterms:W3CDTF">1997-01-08T22:48:59Z</dcterms:created>
  <dcterms:modified xsi:type="dcterms:W3CDTF">2017-06-01T08:51:52Z</dcterms:modified>
</cp:coreProperties>
</file>