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30" windowWidth="7650" windowHeight="8325" tabRatio="900" activeTab="1"/>
  </bookViews>
  <sheets>
    <sheet name="9 社会保障・労働 " sheetId="29" r:id="rId1"/>
    <sheet name="20表 一般職業紹介状況の推移" sheetId="28" r:id="rId2"/>
    <sheet name="9‐1 国民健康保険の状況" sheetId="48" r:id="rId3"/>
    <sheet name="9‐2  国民年金給付状況・拠出年金給付状況" sheetId="67" r:id="rId4"/>
    <sheet name="9-3 福祉年金給付状況" sheetId="68" r:id="rId5"/>
    <sheet name="9-4 国民年金保険料納入状況" sheetId="69" r:id="rId6"/>
    <sheet name="9‐5 高齢福祉センター利用状況" sheetId="66" r:id="rId7"/>
    <sheet name="9-6 諸手当支給状況" sheetId="70" r:id="rId8"/>
    <sheet name="9-7 各種募金の状況" sheetId="71" r:id="rId9"/>
    <sheet name="9-8 保育園の概況" sheetId="72" r:id="rId10"/>
    <sheet name="9-9 小規模保育事業施設の概況" sheetId="73" r:id="rId11"/>
    <sheet name="9-10 認定こども園の概況" sheetId="74" r:id="rId12"/>
    <sheet name="9-11 身体障害者手帳交付状況" sheetId="58" r:id="rId13"/>
    <sheet name="9-12 療育手帳交付状況" sheetId="75" r:id="rId14"/>
    <sheet name="9-13 生活保護費支出状況" sheetId="76" r:id="rId15"/>
    <sheet name="9‐14 生活保護世帯数及び人員" sheetId="61" r:id="rId16"/>
    <sheet name="9-15 福祉関係施設支援状況" sheetId="77" r:id="rId17"/>
    <sheet name="9‐16 介護保険　認定申請の状況と認定等の結果" sheetId="63" r:id="rId18"/>
    <sheet name="9-17 単位老人クラブ加入状況の推移" sheetId="78" r:id="rId19"/>
    <sheet name="9‐18 産業別最低賃金の推移 " sheetId="79" r:id="rId20"/>
    <sheet name="9‐19 労働組合数及び労働組合員数" sheetId="4" r:id="rId21"/>
    <sheet name="9‐20 一般職業紹介状況及び雇用保険失業給付状況" sheetId="30" r:id="rId22"/>
    <sheet name="9‐21新規学卒者の職業紹介状況" sheetId="23" r:id="rId23"/>
    <sheet name="9-22 前日光つつじの湯交流館利用状況" sheetId="80" r:id="rId24"/>
  </sheets>
  <definedNames>
    <definedName name="_xlnm.Print_Area" localSheetId="1">'20表 一般職業紹介状況の推移'!$A$1:$Q$42</definedName>
    <definedName name="_xlnm.Print_Area" localSheetId="0">'9 社会保障・労働 '!$A$1:$H$40</definedName>
    <definedName name="_xlnm.Print_Area" localSheetId="2">'9‐1 国民健康保険の状況'!$A$1:$AC$18</definedName>
    <definedName name="_xlnm.Print_Area" localSheetId="11">'9-10 認定こども園の概況'!$A$1:$H$9</definedName>
    <definedName name="_xlnm.Print_Area" localSheetId="12">'9-11 身体障害者手帳交付状況'!$A$1:$L$15</definedName>
    <definedName name="_xlnm.Print_Area" localSheetId="13">'9-12 療育手帳交付状況'!$A$1:$L$9</definedName>
    <definedName name="_xlnm.Print_Area" localSheetId="14">'9-13 生活保護費支出状況'!$A$1:$L$10</definedName>
    <definedName name="_xlnm.Print_Area" localSheetId="15">'9‐14 生活保護世帯数及び人員'!$A$1:$T$11</definedName>
    <definedName name="_xlnm.Print_Area" localSheetId="16">'9-15 福祉関係施設支援状況'!$A$1:$N$21</definedName>
    <definedName name="_xlnm.Print_Area" localSheetId="3">'9‐2  国民年金給付状況・拠出年金給付状況'!$A$1:$AC$10</definedName>
    <definedName name="_xlnm.Print_Area" localSheetId="21">'9‐20 一般職業紹介状況及び雇用保険失業給付状況'!$A$1:$AD$26</definedName>
    <definedName name="_xlnm.Print_Area" localSheetId="4">'9-3 福祉年金給付状況'!$A$1:$I$12</definedName>
    <definedName name="_xlnm.Print_Area" localSheetId="5">'9-4 国民年金保険料納入状況'!$A$1:$T$12</definedName>
    <definedName name="_xlnm.Print_Area" localSheetId="6">'9‐5 高齢福祉センター利用状況'!$A$1:$I$11</definedName>
    <definedName name="_xlnm.Print_Area" localSheetId="7">'9-6 諸手当支給状況'!$A$1:$Q$10</definedName>
    <definedName name="_xlnm.Print_Area" localSheetId="8">'9-7 各種募金の状況'!$A$1:$H$11</definedName>
    <definedName name="_xlnm.Print_Area" localSheetId="9">'9-8 保育園の概況'!$A$1:$Q$11</definedName>
    <definedName name="_xlnm.Print_Area" localSheetId="10">'9-9 小規模保育事業施設の概況'!$A$1:$G$9</definedName>
  </definedNames>
  <calcPr calcId="145621"/>
</workbook>
</file>

<file path=xl/calcChain.xml><?xml version="1.0" encoding="utf-8"?>
<calcChain xmlns="http://schemas.openxmlformats.org/spreadsheetml/2006/main">
  <c r="D6" i="74" l="1"/>
  <c r="H8" i="72"/>
  <c r="H7" i="72"/>
  <c r="H6" i="72"/>
  <c r="C8" i="71"/>
  <c r="I9" i="66" l="1"/>
  <c r="I13" i="58" l="1"/>
  <c r="I12" i="58"/>
  <c r="I9" i="58"/>
  <c r="I8" i="58"/>
  <c r="I7" i="58"/>
  <c r="I6" i="58"/>
  <c r="E15" i="48"/>
  <c r="E14" i="48"/>
  <c r="E13" i="48"/>
  <c r="E12" i="48"/>
</calcChain>
</file>

<file path=xl/sharedStrings.xml><?xml version="1.0" encoding="utf-8"?>
<sst xmlns="http://schemas.openxmlformats.org/spreadsheetml/2006/main" count="704" uniqueCount="370">
  <si>
    <t>総数</t>
  </si>
  <si>
    <t>計</t>
  </si>
  <si>
    <t>男</t>
  </si>
  <si>
    <t>女</t>
  </si>
  <si>
    <t>栃木県最低賃金</t>
  </si>
  <si>
    <t>各種商品小売業</t>
  </si>
  <si>
    <t>年度</t>
  </si>
  <si>
    <t>要介護１</t>
  </si>
  <si>
    <t>要介護2</t>
  </si>
  <si>
    <t>要介護3</t>
  </si>
  <si>
    <t>要介護4</t>
  </si>
  <si>
    <t>要介護5</t>
  </si>
  <si>
    <t>　　保　　険　　の　　状　　況</t>
  </si>
  <si>
    <t>(各年度)</t>
  </si>
  <si>
    <t>加入者数</t>
  </si>
  <si>
    <t>療養の給付</t>
  </si>
  <si>
    <t>療養費</t>
  </si>
  <si>
    <t>出産育児
一時金</t>
  </si>
  <si>
    <t>葬祭費</t>
  </si>
  <si>
    <t>一般診療</t>
  </si>
  <si>
    <t>歯科診療</t>
  </si>
  <si>
    <t>薬剤支給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</si>
  <si>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</si>
  <si>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</si>
  <si>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</si>
  <si>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</si>
  <si>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</si>
  <si>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</si>
  <si>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</si>
  <si>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</si>
  <si>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</si>
  <si>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</si>
  <si>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総支給</t>
  </si>
  <si>
    <t>老齢福祉年金</t>
  </si>
  <si>
    <t>（各年度）</t>
  </si>
  <si>
    <t>被保険者数</t>
  </si>
  <si>
    <t>免除者数</t>
  </si>
  <si>
    <t>保険料
収納額
（千円）</t>
  </si>
  <si>
    <t>強制</t>
  </si>
  <si>
    <t>任意</t>
  </si>
  <si>
    <t>第3号</t>
  </si>
  <si>
    <t>申請免除</t>
  </si>
  <si>
    <t>（単位：人・千円）</t>
  </si>
  <si>
    <t>一般職業紹介状況（学卒を除きパートを含む）</t>
  </si>
  <si>
    <t>雇用保険失業給付状況</t>
  </si>
  <si>
    <t>新           規
求職者数</t>
  </si>
  <si>
    <t>紹介件数</t>
  </si>
  <si>
    <t>左のうち雇用保険
失業給付金受給者</t>
  </si>
  <si>
    <t>充足数</t>
  </si>
  <si>
    <t>受給資格
決定件数</t>
  </si>
  <si>
    <t>初回受給者数</t>
  </si>
  <si>
    <t>受給者実人員</t>
  </si>
  <si>
    <t>一般求職者
給付支給
総         額
（千円）</t>
  </si>
  <si>
    <t>月平均</t>
  </si>
  <si>
    <t>中学校</t>
  </si>
  <si>
    <t>高等学校</t>
  </si>
  <si>
    <t>(1)職安・学校扱　</t>
  </si>
  <si>
    <t>資料：鹿沼公共職業安定所（業務概況）</t>
  </si>
  <si>
    <t>-</t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</si>
  <si>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</si>
  <si>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</si>
  <si>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</si>
  <si>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年度</t>
    <rPh sb="0" eb="2">
      <t>ネンド</t>
    </rPh>
    <phoneticPr fontId="2"/>
  </si>
  <si>
    <t>児童手当</t>
    <rPh sb="0" eb="2">
      <t>ジドウ</t>
    </rPh>
    <rPh sb="2" eb="4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</si>
  <si>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</si>
  <si>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児童育成手当</t>
    <rPh sb="0" eb="2">
      <t>ジドウ</t>
    </rPh>
    <rPh sb="2" eb="4">
      <t>イクセイ</t>
    </rPh>
    <rPh sb="4" eb="6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</si>
  <si>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</si>
  <si>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</si>
  <si>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</si>
  <si>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</si>
  <si>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市外居住者</t>
    <rPh sb="0" eb="2">
      <t>シガイ</t>
    </rPh>
    <rPh sb="2" eb="5">
      <t>キョジュウシャ</t>
    </rPh>
    <phoneticPr fontId="2"/>
  </si>
  <si>
    <t>計</t>
    <rPh sb="0" eb="1">
      <t>ケイ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</si>
  <si>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</si>
  <si>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</si>
  <si>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</si>
  <si>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</si>
  <si>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</si>
  <si>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</si>
  <si>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</si>
  <si>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</si>
  <si>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</si>
  <si>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</si>
  <si>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総　　　　数</t>
    <rPh sb="0" eb="1">
      <t>フサ</t>
    </rPh>
    <rPh sb="5" eb="6">
      <t>カズ</t>
    </rPh>
    <phoneticPr fontId="2"/>
  </si>
  <si>
    <t>組 　合 　員</t>
    <rPh sb="0" eb="1">
      <t>クミ</t>
    </rPh>
    <rPh sb="3" eb="4">
      <t>ゴウ</t>
    </rPh>
    <rPh sb="6" eb="7">
      <t>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</si>
  <si>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</si>
  <si>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</si>
  <si>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</si>
  <si>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区分</t>
    <rPh sb="0" eb="2">
      <t>クブン</t>
    </rPh>
    <phoneticPr fontId="2"/>
  </si>
  <si>
    <t>（単位：人）</t>
    <rPh sb="1" eb="3">
      <t>タンイ</t>
    </rPh>
    <rPh sb="4" eb="5">
      <t>ニン</t>
    </rPh>
    <phoneticPr fontId="2"/>
  </si>
  <si>
    <t>（各年度）</t>
    <rPh sb="1" eb="4">
      <t>カクネンド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</si>
  <si>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</si>
  <si>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総数</t>
    <rPh sb="0" eb="2">
      <t>ソウスウ</t>
    </rPh>
    <phoneticPr fontId="2"/>
  </si>
  <si>
    <t>私立</t>
    <rPh sb="0" eb="2">
      <t>シリツ</t>
    </rPh>
    <phoneticPr fontId="2"/>
  </si>
  <si>
    <t>3才</t>
    <rPh sb="0" eb="2">
      <t>３サイ</t>
    </rPh>
    <phoneticPr fontId="2"/>
  </si>
  <si>
    <t>その他の職員</t>
    <rPh sb="2" eb="3">
      <t>タ</t>
    </rPh>
    <rPh sb="4" eb="6">
      <t>ショクイン</t>
    </rPh>
    <phoneticPr fontId="2"/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</si>
  <si>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</si>
  <si>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</si>
  <si>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>共同募金</t>
    <rPh sb="0" eb="2">
      <t>キョウドウ</t>
    </rPh>
    <rPh sb="2" eb="4">
      <t>ボキン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</si>
  <si>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</si>
  <si>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視覚</t>
    <rPh sb="0" eb="2">
      <t>シカク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</si>
  <si>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</si>
  <si>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</si>
  <si>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</si>
  <si>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</si>
  <si>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</si>
  <si>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</si>
  <si>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</si>
  <si>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</si>
  <si>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（単位：千円）</t>
    <rPh sb="1" eb="3">
      <t>タンイ</t>
    </rPh>
    <rPh sb="4" eb="6">
      <t>センエン</t>
    </rPh>
    <phoneticPr fontId="2"/>
  </si>
  <si>
    <t>（各年度末現在）</t>
    <rPh sb="1" eb="5">
      <t>カクネンドマツ</t>
    </rPh>
    <rPh sb="5" eb="7">
      <t>ゲンザイ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</si>
  <si>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</si>
  <si>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</si>
  <si>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</si>
  <si>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生活
保護</t>
    <rPh sb="0" eb="2">
      <t>セイカツ</t>
    </rPh>
    <rPh sb="3" eb="5">
      <t>ホゴ</t>
    </rPh>
    <phoneticPr fontId="2"/>
  </si>
  <si>
    <t>児童福祉</t>
    <rPh sb="0" eb="2">
      <t>ジドウ</t>
    </rPh>
    <rPh sb="2" eb="4">
      <t>フクシ</t>
    </rPh>
    <phoneticPr fontId="2"/>
  </si>
  <si>
    <t>老人福祉</t>
    <rPh sb="0" eb="2">
      <t>ロウジン</t>
    </rPh>
    <rPh sb="2" eb="4">
      <t>フクシ</t>
    </rPh>
    <phoneticPr fontId="2"/>
  </si>
  <si>
    <t>救護施設</t>
    <rPh sb="0" eb="2">
      <t>キュウゴ</t>
    </rPh>
    <rPh sb="2" eb="4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</si>
  <si>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</si>
  <si>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</si>
  <si>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認定申請者数</t>
    <rPh sb="0" eb="2">
      <t>ニンテイ</t>
    </rPh>
    <rPh sb="2" eb="4">
      <t>シンセイ</t>
    </rPh>
    <rPh sb="4" eb="5">
      <t>シャ</t>
    </rPh>
    <rPh sb="5" eb="6">
      <t>スウ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</si>
  <si>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</si>
  <si>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</si>
  <si>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変更</t>
    <rPh sb="0" eb="2">
      <t>ヘンコウ</t>
    </rPh>
    <phoneticPr fontId="2"/>
  </si>
  <si>
    <t>（２）認定等の結果</t>
    <rPh sb="7" eb="9">
      <t>ケッカ</t>
    </rPh>
    <phoneticPr fontId="2"/>
  </si>
  <si>
    <t>（単位：人・％）</t>
    <rPh sb="1" eb="3">
      <t>タンイ</t>
    </rPh>
    <rPh sb="4" eb="5">
      <t>ヒト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</si>
  <si>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</si>
  <si>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</si>
  <si>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(各年度)</t>
    <rPh sb="1" eb="2">
      <t>カク</t>
    </rPh>
    <rPh sb="2" eb="4">
      <t>ネンド</t>
    </rPh>
    <phoneticPr fontId="2"/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</si>
  <si>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</si>
  <si>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就職率</t>
    <rPh sb="0" eb="2">
      <t>シュウショク</t>
    </rPh>
    <rPh sb="2" eb="3">
      <t>リツ</t>
    </rPh>
    <phoneticPr fontId="2"/>
  </si>
  <si>
    <t>未支給老齢福祉年金</t>
    <rPh sb="3" eb="5">
      <t>ロウレイ</t>
    </rPh>
    <phoneticPr fontId="2"/>
  </si>
  <si>
    <t>納付率
（％）</t>
    <rPh sb="0" eb="2">
      <t>ノウフ</t>
    </rPh>
    <rPh sb="2" eb="3">
      <t>リツ</t>
    </rPh>
    <phoneticPr fontId="2"/>
  </si>
  <si>
    <t>小人（小学生以下）
・身障者</t>
    <rPh sb="0" eb="2">
      <t>ショウジン</t>
    </rPh>
    <rPh sb="3" eb="6">
      <t>ショウガクセイ</t>
    </rPh>
    <rPh sb="6" eb="8">
      <t>イカ</t>
    </rPh>
    <rPh sb="11" eb="14">
      <t>シンショウシャ</t>
    </rPh>
    <phoneticPr fontId="2"/>
  </si>
  <si>
    <t>Ａ（中重度）</t>
    <rPh sb="2" eb="3">
      <t>チュウ</t>
    </rPh>
    <rPh sb="3" eb="5">
      <t>ジュウド</t>
    </rPh>
    <phoneticPr fontId="2"/>
  </si>
  <si>
    <t>（単位：件・千円）</t>
    <rPh sb="4" eb="5">
      <t>ケン</t>
    </rPh>
    <phoneticPr fontId="2"/>
  </si>
  <si>
    <t>(単位：件・千円)</t>
    <rPh sb="4" eb="5">
      <t>ケン</t>
    </rPh>
    <phoneticPr fontId="2"/>
  </si>
  <si>
    <t>(単位：人）</t>
    <rPh sb="1" eb="3">
      <t>タンイ</t>
    </rPh>
    <rPh sb="4" eb="5">
      <t>ニン</t>
    </rPh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</si>
  <si>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</si>
  <si>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自動車・同附属品製造業</t>
    <rPh sb="5" eb="7">
      <t>フゾク</t>
    </rPh>
    <phoneticPr fontId="2"/>
  </si>
  <si>
    <t>（単位：円）</t>
    <rPh sb="1" eb="3">
      <t>タンイ</t>
    </rPh>
    <rPh sb="4" eb="5">
      <t>エン</t>
    </rPh>
    <phoneticPr fontId="2"/>
  </si>
  <si>
    <t>年</t>
    <rPh sb="0" eb="1">
      <t>ネン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</si>
  <si>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</si>
  <si>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要支援２</t>
    <rPh sb="0" eb="1">
      <t>ヨウ</t>
    </rPh>
    <rPh sb="1" eb="3">
      <t>シエン</t>
    </rPh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</si>
  <si>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</si>
  <si>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</si>
  <si>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</si>
  <si>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知的障害児施設</t>
    <rPh sb="0" eb="2">
      <t>チテキ</t>
    </rPh>
    <rPh sb="2" eb="5">
      <t>ショウガイジ</t>
    </rPh>
    <rPh sb="5" eb="7">
      <t>シセツ</t>
    </rPh>
    <phoneticPr fontId="2"/>
  </si>
  <si>
    <t>乳児院</t>
    <rPh sb="0" eb="2">
      <t>ニュウジ</t>
    </rPh>
    <rPh sb="2" eb="3">
      <t>イン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</si>
  <si>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</si>
  <si>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重症心身障害児施設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シセツ</t>
    </rPh>
    <phoneticPr fontId="2"/>
  </si>
  <si>
    <t>（全額）</t>
  </si>
  <si>
    <t>(3/4)</t>
  </si>
  <si>
    <t>（半額）</t>
  </si>
  <si>
    <t>(1/4)</t>
  </si>
  <si>
    <t>(納付猶予)</t>
  </si>
  <si>
    <t>障害児</t>
  </si>
  <si>
    <t>障害者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</si>
  <si>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</si>
  <si>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</si>
  <si>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</si>
  <si>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</si>
  <si>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</si>
  <si>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小　　人　　　　　（小学生）</t>
    <rPh sb="0" eb="1">
      <t>ショウ</t>
    </rPh>
    <rPh sb="3" eb="4">
      <t>ヒト</t>
    </rPh>
    <rPh sb="10" eb="13">
      <t>ショウガクセイ</t>
    </rPh>
    <phoneticPr fontId="2"/>
  </si>
  <si>
    <t>その他</t>
    <rPh sb="2" eb="3">
      <t>タ</t>
    </rPh>
    <phoneticPr fontId="2"/>
  </si>
  <si>
    <t>　小　人　　　　　　（小学生）</t>
    <rPh sb="1" eb="2">
      <t>ショウ</t>
    </rPh>
    <rPh sb="3" eb="4">
      <t>ヒト</t>
    </rPh>
    <rPh sb="11" eb="14">
      <t>ショウガクセイ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</si>
  <si>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</si>
  <si>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</si>
  <si>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</si>
  <si>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</si>
  <si>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</si>
  <si>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</si>
  <si>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</si>
  <si>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</si>
  <si>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</si>
  <si>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</si>
  <si>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情緒障害児短期治療施設</t>
    <rPh sb="0" eb="2">
      <t>ジョウチョ</t>
    </rPh>
    <rPh sb="2" eb="4">
      <t>ショウガイ</t>
    </rPh>
    <rPh sb="5" eb="7">
      <t>タンキ</t>
    </rPh>
    <rPh sb="7" eb="9">
      <t>チリョウ</t>
    </rPh>
    <rPh sb="9" eb="11">
      <t>シセツ</t>
    </rPh>
    <phoneticPr fontId="2"/>
  </si>
  <si>
    <t>受給資格者数
（定時届時）</t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</si>
  <si>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</si>
  <si>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平成24年</t>
  </si>
  <si>
    <t>（24.12.31）</t>
  </si>
  <si>
    <t>自立援助ホーム</t>
    <rPh sb="0" eb="2">
      <t>ジリツ</t>
    </rPh>
    <rPh sb="2" eb="4">
      <t>エンジョ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</si>
  <si>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</si>
  <si>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障害者
福祉</t>
    <rPh sb="0" eb="3">
      <t>ショウガイシャ</t>
    </rPh>
    <rPh sb="4" eb="6">
      <t>フクシ</t>
    </rPh>
    <phoneticPr fontId="2"/>
  </si>
  <si>
    <t>9-4　　　国 民 年 金 保 険 料 納 入 状 況</t>
    <phoneticPr fontId="2"/>
  </si>
  <si>
    <t>法定免除</t>
    <phoneticPr fontId="2"/>
  </si>
  <si>
    <t>（各年度）</t>
    <rPh sb="1" eb="2">
      <t>カク</t>
    </rPh>
    <rPh sb="2" eb="4">
      <t>ネンド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</si>
  <si>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</si>
  <si>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</si>
  <si>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</si>
  <si>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平成25年</t>
  </si>
  <si>
    <t>平成26年</t>
  </si>
  <si>
    <t>（25.12.31）</t>
  </si>
  <si>
    <t>（26.10.1）</t>
  </si>
  <si>
    <t>（26.12.31）</t>
  </si>
  <si>
    <t>有効求人数</t>
    <rPh sb="0" eb="2">
      <t>ユウコウ</t>
    </rPh>
    <rPh sb="2" eb="5">
      <t>キュウジンスウ</t>
    </rPh>
    <phoneticPr fontId="2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</si>
  <si>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</si>
  <si>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</si>
  <si>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</si>
  <si>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</si>
  <si>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</si>
  <si>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</si>
  <si>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平成27年</t>
  </si>
  <si>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</si>
  <si>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25</t>
  </si>
  <si>
    <t>-</t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</si>
  <si>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</si>
  <si>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26年</t>
    <rPh sb="2" eb="3">
      <t>ネン</t>
    </rPh>
    <phoneticPr fontId="2"/>
  </si>
  <si>
    <t>3才未満</t>
    <rPh sb="0" eb="2">
      <t>３サイ</t>
    </rPh>
    <rPh sb="2" eb="4">
      <t>ミマン</t>
    </rPh>
    <phoneticPr fontId="2"/>
  </si>
  <si>
    <t>4才以上</t>
    <rPh sb="1" eb="2">
      <t>サイ</t>
    </rPh>
    <rPh sb="2" eb="4">
      <t>イジョウ</t>
    </rPh>
    <phoneticPr fontId="2"/>
  </si>
  <si>
    <t>総　数</t>
    <rPh sb="0" eb="1">
      <t>ソウ</t>
    </rPh>
    <rPh sb="2" eb="3">
      <t>スウ</t>
    </rPh>
    <phoneticPr fontId="2"/>
  </si>
  <si>
    <t>入 　 所　　　　　　人　　員</t>
    <rPh sb="0" eb="1">
      <t>ニュウ</t>
    </rPh>
    <rPh sb="4" eb="5">
      <t>ショ</t>
    </rPh>
    <rPh sb="11" eb="12">
      <t>ニン</t>
    </rPh>
    <rPh sb="14" eb="15">
      <t>イン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</si>
  <si>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</si>
  <si>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総　　数</t>
    <rPh sb="0" eb="1">
      <t>ソウ</t>
    </rPh>
    <rPh sb="3" eb="4">
      <t>スウ</t>
    </rPh>
    <phoneticPr fontId="2"/>
  </si>
  <si>
    <t>公　　　立</t>
    <rPh sb="0" eb="1">
      <t>コウ</t>
    </rPh>
    <rPh sb="4" eb="5">
      <t>タテ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</si>
  <si>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</si>
  <si>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</si>
  <si>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</si>
  <si>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敬　老　年　金</t>
    <rPh sb="0" eb="1">
      <t>ケイ</t>
    </rPh>
    <rPh sb="2" eb="3">
      <t>ロウ</t>
    </rPh>
    <rPh sb="4" eb="5">
      <t>ネン</t>
    </rPh>
    <rPh sb="6" eb="7">
      <t>キン</t>
    </rPh>
    <phoneticPr fontId="2"/>
  </si>
  <si>
    <t>年　　度</t>
    <rPh sb="0" eb="1">
      <t>トシ</t>
    </rPh>
    <rPh sb="3" eb="4">
      <t>ド</t>
    </rPh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</si>
  <si>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</si>
  <si>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</si>
  <si>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</si>
  <si>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</si>
  <si>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</si>
  <si>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</si>
  <si>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</si>
  <si>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27年</t>
    <rPh sb="2" eb="3">
      <t>ネン</t>
    </rPh>
    <phoneticPr fontId="2"/>
  </si>
  <si>
    <t>27</t>
  </si>
  <si>
    <t>平成27年度</t>
    <rPh sb="0" eb="2">
      <t>ヘイセイ</t>
    </rPh>
    <rPh sb="4" eb="6">
      <t>ネンド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</si>
  <si>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</si>
  <si>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</si>
  <si>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4歳以上</t>
    <rPh sb="1" eb="2">
      <t>サイ</t>
    </rPh>
    <rPh sb="2" eb="4">
      <t>イジョウ</t>
    </rPh>
    <phoneticPr fontId="2"/>
  </si>
  <si>
    <t>認定こども園</t>
    <rPh sb="0" eb="2">
      <t>ニンテイ</t>
    </rPh>
    <rPh sb="5" eb="6">
      <t>エン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</si>
  <si>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</si>
  <si>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区　　　　分</t>
    <phoneticPr fontId="2"/>
  </si>
  <si>
    <t>平成28年</t>
    <phoneticPr fontId="2"/>
  </si>
  <si>
    <t>（27.10.1）</t>
    <phoneticPr fontId="2"/>
  </si>
  <si>
    <t>（28.10.1）</t>
    <phoneticPr fontId="2"/>
  </si>
  <si>
    <t>（27.12.31）</t>
    <phoneticPr fontId="2"/>
  </si>
  <si>
    <t xml:space="preserve"> 雇 用 保 険 失 業 給 付 状 況</t>
    <phoneticPr fontId="2"/>
  </si>
  <si>
    <t>①管内就職者数</t>
    <phoneticPr fontId="2"/>
  </si>
  <si>
    <t>②管外就職者数</t>
    <phoneticPr fontId="2"/>
  </si>
  <si>
    <t>③県外就職者数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</si>
  <si>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</si>
  <si>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</si>
  <si>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</si>
  <si>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</si>
  <si>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</si>
  <si>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1.</t>
    <phoneticPr fontId="2"/>
  </si>
  <si>
    <t>卒業者数　</t>
    <phoneticPr fontId="2"/>
  </si>
  <si>
    <t>進学者数　　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</si>
  <si>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</si>
  <si>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専修学校入校者数　</t>
    <phoneticPr fontId="2"/>
  </si>
  <si>
    <t>在家・無業者数　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</si>
  <si>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</si>
  <si>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8.</t>
    <phoneticPr fontId="2"/>
  </si>
  <si>
    <t>7.</t>
    <phoneticPr fontId="2"/>
  </si>
  <si>
    <t>求人数</t>
    <phoneticPr fontId="2"/>
  </si>
  <si>
    <t>受入れ数</t>
    <phoneticPr fontId="2"/>
  </si>
  <si>
    <t>肢体不自由児通園施設</t>
    <rPh sb="0" eb="2">
      <t>シタイ</t>
    </rPh>
    <rPh sb="2" eb="5">
      <t>フジユウ</t>
    </rPh>
    <rPh sb="5" eb="6">
      <t>ジ</t>
    </rPh>
    <rPh sb="6" eb="8">
      <t>ツウエン</t>
    </rPh>
    <rPh sb="8" eb="10">
      <t>シセツ</t>
    </rPh>
    <phoneticPr fontId="2"/>
  </si>
  <si>
    <t>資料：障害者福祉統計情報</t>
    <rPh sb="10" eb="12">
      <t>ジョウホウ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</si>
  <si>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</si>
  <si>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9-7　　　各　種　募　金　の　状　況</t>
    <rPh sb="6" eb="9">
      <t>カクシュ</t>
    </rPh>
    <rPh sb="10" eb="13">
      <t>ボキン</t>
    </rPh>
    <rPh sb="16" eb="19">
      <t>ジョウキョウ</t>
    </rPh>
    <phoneticPr fontId="2"/>
  </si>
  <si>
    <t>9‐9　　小規模保育事業施設の概況</t>
    <rPh sb="5" eb="8">
      <t>ショウキボ</t>
    </rPh>
    <rPh sb="8" eb="10">
      <t>ホイク</t>
    </rPh>
    <rPh sb="10" eb="12">
      <t>ジギョウ</t>
    </rPh>
    <rPh sb="12" eb="14">
      <t>シセツ</t>
    </rPh>
    <rPh sb="15" eb="17">
      <t>ガイキョウ</t>
    </rPh>
    <phoneticPr fontId="2"/>
  </si>
  <si>
    <t>9‐10　　認定こども園の概況</t>
    <rPh sb="6" eb="8">
      <t>ニンテイ</t>
    </rPh>
    <rPh sb="11" eb="12">
      <t>エン</t>
    </rPh>
    <rPh sb="13" eb="15">
      <t>ガイキョウ</t>
    </rPh>
    <phoneticPr fontId="2"/>
  </si>
  <si>
    <t>（28.12.31）</t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</si>
  <si>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</si>
  <si>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（注）　1時間の賃金</t>
    <phoneticPr fontId="2"/>
  </si>
  <si>
    <t>（ ）内：発効年月日</t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</si>
  <si>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</si>
  <si>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</si>
  <si>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</si>
  <si>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</si>
  <si>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</si>
  <si>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</si>
  <si>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</si>
  <si>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</si>
  <si>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</si>
  <si>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</si>
  <si>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</si>
  <si>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</si>
  <si>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</si>
  <si>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新規
求人数</t>
    <phoneticPr fontId="2"/>
  </si>
  <si>
    <t>有効
求人数</t>
    <phoneticPr fontId="2"/>
  </si>
  <si>
    <t xml:space="preserve"> 有                効
求職者数</t>
    <phoneticPr fontId="2"/>
  </si>
  <si>
    <t>就職件数</t>
    <phoneticPr fontId="2"/>
  </si>
  <si>
    <t>26</t>
    <phoneticPr fontId="2"/>
  </si>
  <si>
    <t>資料：業務概況</t>
  </si>
  <si>
    <t xml:space="preserve">　　 </t>
    <phoneticPr fontId="2"/>
  </si>
  <si>
    <t>　 (新規学卒者を除きパートタイムを含む)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</si>
  <si>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</si>
  <si>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</si>
  <si>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</si>
  <si>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資料：市民部調 (宇都宮西年金事務所より。ただし平成26年度保険料収納額のみ資料提供なし）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4" eb="26">
      <t>ヘイセイ</t>
    </rPh>
    <rPh sb="28" eb="29">
      <t>ネン</t>
    </rPh>
    <rPh sb="29" eb="30">
      <t>ド</t>
    </rPh>
    <rPh sb="30" eb="33">
      <t>ホケンリョウ</t>
    </rPh>
    <rPh sb="33" eb="35">
      <t>シュウノウ</t>
    </rPh>
    <rPh sb="35" eb="36">
      <t>ガク</t>
    </rPh>
    <rPh sb="38" eb="40">
      <t>シリョウ</t>
    </rPh>
    <rPh sb="40" eb="42">
      <t>テイキョウ</t>
    </rPh>
    <phoneticPr fontId="2"/>
  </si>
  <si>
    <t xml:space="preserve"> 資料：保健福祉部調</t>
    <rPh sb="1" eb="3">
      <t>シリョウ</t>
    </rPh>
    <rPh sb="4" eb="6">
      <t>ホケン</t>
    </rPh>
    <rPh sb="6" eb="8">
      <t>フクシ</t>
    </rPh>
    <rPh sb="8" eb="9">
      <t>ブ</t>
    </rPh>
    <rPh sb="9" eb="10">
      <t>シラ</t>
    </rPh>
    <phoneticPr fontId="2"/>
  </si>
  <si>
    <t>（注）　障害児：18歳未満</t>
    <rPh sb="1" eb="2">
      <t>チュウ</t>
    </rPh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</si>
  <si>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</si>
  <si>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（注1）　鹿沼公共職業安定所管内の数値</t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</si>
  <si>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</si>
  <si>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</si>
  <si>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 24年度</t>
    <rPh sb="0" eb="2">
      <t>ヘイセイ</t>
    </rPh>
    <rPh sb="5" eb="6">
      <t>ネン</t>
    </rPh>
    <rPh sb="6" eb="7">
      <t>ド</t>
    </rPh>
    <phoneticPr fontId="2"/>
  </si>
  <si>
    <t>―</t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</si>
  <si>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</si>
  <si>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</si>
  <si>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平成29年</t>
    <phoneticPr fontId="2"/>
  </si>
  <si>
    <t>平成24年</t>
    <rPh sb="0" eb="2">
      <t>ヘイセイ</t>
    </rPh>
    <rPh sb="4" eb="5">
      <t>ネン</t>
    </rPh>
    <phoneticPr fontId="2"/>
  </si>
  <si>
    <t>平成24
年度</t>
    <rPh sb="0" eb="2">
      <t>ヘイセイ</t>
    </rPh>
    <rPh sb="5" eb="6">
      <t>ネン</t>
    </rPh>
    <rPh sb="6" eb="7">
      <t>ド</t>
    </rPh>
    <phoneticPr fontId="2"/>
  </si>
  <si>
    <t>28</t>
    <phoneticPr fontId="2"/>
  </si>
  <si>
    <t>28年4月</t>
    <rPh sb="2" eb="3">
      <t>ネン</t>
    </rPh>
    <rPh sb="4" eb="5">
      <t>ガツ</t>
    </rPh>
    <phoneticPr fontId="2"/>
  </si>
  <si>
    <t>29年1月</t>
    <phoneticPr fontId="2"/>
  </si>
  <si>
    <t>（平成29年3月卒業者）</t>
    <phoneticPr fontId="2"/>
  </si>
  <si>
    <t>（29.10.1）</t>
    <phoneticPr fontId="2"/>
  </si>
  <si>
    <t>-</t>
    <phoneticPr fontId="2"/>
  </si>
  <si>
    <t>-</t>
    <phoneticPr fontId="2"/>
  </si>
  <si>
    <t>-</t>
    <phoneticPr fontId="2"/>
  </si>
  <si>
    <t>（29.12.31）</t>
    <phoneticPr fontId="2"/>
  </si>
  <si>
    <t>年　　度</t>
    <phoneticPr fontId="2"/>
  </si>
  <si>
    <t>総数
（①＋②）</t>
    <phoneticPr fontId="2"/>
  </si>
  <si>
    <t>一 人 当 た り保険税額(円)</t>
    <phoneticPr fontId="2"/>
  </si>
  <si>
    <t>受診率（受診件数／被保険者数×100）(％)</t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</si>
  <si>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</si>
  <si>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</si>
  <si>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</si>
  <si>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高額療養費</t>
    <phoneticPr fontId="2"/>
  </si>
  <si>
    <t>(注1)　 加入率は、年度末住民基本台帳登録人口に占める、年度末現在被保険者数の割合である</t>
    <phoneticPr fontId="2"/>
  </si>
  <si>
    <t>9-2　　　国　民　年　金　給　付　状　況　・　</t>
    <phoneticPr fontId="2"/>
  </si>
  <si>
    <t>　拠　出　年　金　給　付　状　況</t>
    <phoneticPr fontId="2"/>
  </si>
  <si>
    <t>9-3　　　福　祉　年　金　給　付　状　況</t>
    <phoneticPr fontId="2"/>
  </si>
  <si>
    <t>―</t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</si>
  <si>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</si>
  <si>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　　　中学生
　　　～59歳</t>
    <rPh sb="3" eb="6">
      <t>チュウガクセイ</t>
    </rPh>
    <rPh sb="11" eb="14">
      <t>５９サイ</t>
    </rPh>
    <phoneticPr fontId="2"/>
  </si>
  <si>
    <t>そ　の　他</t>
    <rPh sb="4" eb="5">
      <t>ホカ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</si>
  <si>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</si>
  <si>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</si>
  <si>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全　体
（市外含む）</t>
    <rPh sb="0" eb="1">
      <t>ゼン</t>
    </rPh>
    <rPh sb="2" eb="3">
      <t>カラダ</t>
    </rPh>
    <rPh sb="5" eb="7">
      <t>シガイ</t>
    </rPh>
    <rPh sb="7" eb="8">
      <t>フク</t>
    </rPh>
    <phoneticPr fontId="2"/>
  </si>
  <si>
    <t>2,528</t>
    <phoneticPr fontId="2"/>
  </si>
  <si>
    <t>4,681</t>
    <phoneticPr fontId="2"/>
  </si>
  <si>
    <t>資料：こども未来部調</t>
    <rPh sb="0" eb="2">
      <t>シリョウ</t>
    </rPh>
    <rPh sb="6" eb="8">
      <t>ミライ</t>
    </rPh>
    <rPh sb="8" eb="9">
      <t>フクベ</t>
    </rPh>
    <rPh sb="9" eb="10">
      <t>シラベ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</si>
  <si>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</si>
  <si>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</si>
  <si>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</si>
  <si>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</si>
  <si>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</si>
  <si>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（各年3月31日現在）</t>
    <phoneticPr fontId="2"/>
  </si>
  <si>
    <t>-</t>
    <phoneticPr fontId="2"/>
  </si>
  <si>
    <t>グループホーム・ケアホーム</t>
    <phoneticPr fontId="2"/>
  </si>
  <si>
    <t>（１）認定申請の状況</t>
    <phoneticPr fontId="2"/>
  </si>
  <si>
    <t>要支援1</t>
    <phoneticPr fontId="2"/>
  </si>
  <si>
    <t>計</t>
    <phoneticPr fontId="2"/>
  </si>
  <si>
    <t>28年</t>
    <rPh sb="2" eb="3">
      <t>ネン</t>
    </rPh>
    <phoneticPr fontId="2"/>
  </si>
  <si>
    <t>（注）平成27年度の利用料改訂により、集計方法が変更</t>
    <rPh sb="1" eb="2">
      <t>チュウ</t>
    </rPh>
    <rPh sb="3" eb="5">
      <t>ヘイセイ</t>
    </rPh>
    <rPh sb="7" eb="9">
      <t>ネンド</t>
    </rPh>
    <rPh sb="10" eb="13">
      <t>リヨウリョウ</t>
    </rPh>
    <rPh sb="13" eb="15">
      <t>カイテイ</t>
    </rPh>
    <rPh sb="19" eb="21">
      <t>シュウケイ</t>
    </rPh>
    <rPh sb="21" eb="23">
      <t>ホウホウ</t>
    </rPh>
    <rPh sb="24" eb="26">
      <t>ヘンコウ</t>
    </rPh>
    <phoneticPr fontId="2"/>
  </si>
  <si>
    <t>（注1）　児童福祉については、1ヶ月を1人として計算し、年間延べ人数を算出してある
（注2）　児童福祉施設の区分で自立援助ホームをH24から追加。また　通園施設利用については数値化されなくなった
（注3）　※：重症心身障害児施設については、H26から18歳以上の入所者数を除いた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</si>
  <si>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平成24年度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</si>
  <si>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</si>
  <si>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資料：こども未来部調</t>
    <rPh sb="0" eb="2">
      <t>シリョウ</t>
    </rPh>
    <rPh sb="6" eb="8">
      <t>ミライ</t>
    </rPh>
    <rPh sb="8" eb="9">
      <t>ブ</t>
    </rPh>
    <rPh sb="9" eb="10">
      <t>シラベ</t>
    </rPh>
    <phoneticPr fontId="2"/>
  </si>
  <si>
    <t>(学生特例)</t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</si>
  <si>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</si>
  <si>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</si>
  <si>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　9－13　　生活保護費支出状況</t>
    <rPh sb="7" eb="9">
      <t>セイカツ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</si>
  <si>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9-14　　　生 活 保 護 世 帯 数 及 び 人 員 （延）</t>
    <rPh sb="7" eb="10">
      <t>セイカツ</t>
    </rPh>
    <rPh sb="11" eb="14">
      <t>ホゴ</t>
    </rPh>
    <rPh sb="15" eb="20">
      <t>セタイスウ</t>
    </rPh>
    <rPh sb="21" eb="22">
      <t>オヨ</t>
    </rPh>
    <rPh sb="25" eb="28">
      <t>ジンイン</t>
    </rPh>
    <rPh sb="30" eb="31">
      <t>ノベ</t>
    </rPh>
    <phoneticPr fontId="2"/>
  </si>
  <si>
    <t>9-15　　　福 祉 関 係 施 設 支 援 状 況</t>
    <rPh sb="7" eb="10">
      <t>フクシ</t>
    </rPh>
    <rPh sb="11" eb="14">
      <t>カンケイ</t>
    </rPh>
    <rPh sb="15" eb="18">
      <t>シセツ</t>
    </rPh>
    <rPh sb="19" eb="20">
      <t>ササ</t>
    </rPh>
    <rPh sb="21" eb="22">
      <t>オン</t>
    </rPh>
    <rPh sb="23" eb="26">
      <t>ジョウキョウ</t>
    </rPh>
    <phoneticPr fontId="2"/>
  </si>
  <si>
    <t>9-16　　　介護保険　認定申請の状況と認定等の結果</t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</si>
  <si>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</si>
  <si>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9-18　　　産業別最低賃金の推移</t>
    <rPh sb="7" eb="9">
      <t>サンギョウ</t>
    </rPh>
    <rPh sb="9" eb="10">
      <t>ベツ</t>
    </rPh>
    <rPh sb="10" eb="12">
      <t>サイテイ</t>
    </rPh>
    <rPh sb="12" eb="14">
      <t>チンギン</t>
    </rPh>
    <rPh sb="15" eb="17">
      <t>スイイ</t>
    </rPh>
    <phoneticPr fontId="2"/>
  </si>
  <si>
    <t>9-19　鹿沼市内に所在地のある適用法規別労働組合数及び労働組合員数</t>
    <rPh sb="5" eb="7">
      <t>カヌマ</t>
    </rPh>
    <rPh sb="7" eb="9">
      <t>シナイ</t>
    </rPh>
    <rPh sb="10" eb="13">
      <t>ショザイチ</t>
    </rPh>
    <rPh sb="16" eb="18">
      <t>テキヨウ</t>
    </rPh>
    <rPh sb="18" eb="20">
      <t>ホウキ</t>
    </rPh>
    <rPh sb="20" eb="21">
      <t>ベツ</t>
    </rPh>
    <rPh sb="21" eb="23">
      <t>ロウドウ</t>
    </rPh>
    <rPh sb="23" eb="25">
      <t>クミアイ</t>
    </rPh>
    <rPh sb="25" eb="26">
      <t>スウ</t>
    </rPh>
    <rPh sb="26" eb="27">
      <t>オヨ</t>
    </rPh>
    <rPh sb="28" eb="30">
      <t>ロウドウ</t>
    </rPh>
    <rPh sb="30" eb="32">
      <t>クミアイ</t>
    </rPh>
    <rPh sb="32" eb="33">
      <t>イン</t>
    </rPh>
    <rPh sb="33" eb="34">
      <t>スウ</t>
    </rPh>
    <phoneticPr fontId="2"/>
  </si>
  <si>
    <t xml:space="preserve">9-20　　　一 般 職 業 紹 介 状 況 及 び </t>
    <phoneticPr fontId="2"/>
  </si>
  <si>
    <t>9-21　　　新規学卒者の職業紹介状況</t>
    <phoneticPr fontId="2"/>
  </si>
  <si>
    <t>9-22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</si>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</sst>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_ ;[Red]\-#,##0.0\ "/>
    <numFmt numFmtId="178" formatCode="#,##0_ "/>
    <numFmt numFmtId="179" formatCode="#,##0.0;[Red]\-#,##0.0"/>
    <numFmt numFmtId="180" formatCode="#,##0_);[Red]\(#,##0\)"/>
    <numFmt numFmtId="181" formatCode="#,##0.0"/>
    <numFmt numFmtId="182" formatCode="0.00_ "/>
    <numFmt numFmtId="183" formatCode="0_);[Red]\(0\)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/>
  </cellStyleXfs>
  <cellXfs count="777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0" xfId="0" applyFont="1" applyFill="1"/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horizontal="distributed" vertical="center" wrapText="1" justifyLastLine="1"/>
    </xf>
    <xf numFmtId="38" fontId="4" fillId="0" borderId="5" xfId="1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/>
    <xf numFmtId="0" fontId="5" fillId="0" borderId="0" xfId="3" applyFont="1" applyFill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right" vertical="center"/>
    </xf>
    <xf numFmtId="0" fontId="4" fillId="0" borderId="6" xfId="3" applyFont="1" applyFill="1" applyBorder="1"/>
    <xf numFmtId="0" fontId="4" fillId="0" borderId="5" xfId="3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38" fontId="5" fillId="0" borderId="5" xfId="1" applyFont="1" applyFill="1" applyBorder="1" applyAlignment="1">
      <alignment horizontal="distributed" vertical="center" wrapText="1" justifyLastLine="1"/>
    </xf>
    <xf numFmtId="38" fontId="4" fillId="0" borderId="3" xfId="1" applyFont="1" applyFill="1" applyBorder="1" applyAlignment="1">
      <alignment horizontal="distributed" vertical="center" wrapText="1" justifyLastLine="1"/>
    </xf>
    <xf numFmtId="0" fontId="6" fillId="0" borderId="0" xfId="0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6" fillId="0" borderId="0" xfId="0" applyFont="1" applyFill="1"/>
    <xf numFmtId="176" fontId="4" fillId="0" borderId="1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wrapText="1" justifyLastLine="1"/>
    </xf>
    <xf numFmtId="38" fontId="6" fillId="0" borderId="0" xfId="1" applyFont="1" applyFill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3" fillId="0" borderId="0" xfId="0" applyFont="1" applyFill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80" fontId="4" fillId="0" borderId="8" xfId="3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76" fontId="4" fillId="0" borderId="13" xfId="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19" fillId="0" borderId="0" xfId="3" applyFont="1" applyFill="1"/>
    <xf numFmtId="176" fontId="4" fillId="0" borderId="10" xfId="1" applyNumberFormat="1" applyFont="1" applyFill="1" applyBorder="1" applyAlignment="1">
      <alignment horizontal="distributed" vertical="center" justifyLastLine="1"/>
    </xf>
    <xf numFmtId="0" fontId="7" fillId="0" borderId="0" xfId="3" applyFont="1" applyFill="1" applyBorder="1" applyAlignment="1">
      <alignment horizontal="center" vertical="center" wrapText="1"/>
    </xf>
    <xf numFmtId="178" fontId="7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/>
    </xf>
    <xf numFmtId="0" fontId="5" fillId="0" borderId="0" xfId="3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0" xfId="0" applyFont="1" applyFill="1" applyBorder="1"/>
    <xf numFmtId="49" fontId="8" fillId="0" borderId="2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9" fillId="0" borderId="0" xfId="3" applyFont="1" applyFill="1"/>
    <xf numFmtId="38" fontId="4" fillId="0" borderId="0" xfId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shrinkToFit="1"/>
    </xf>
    <xf numFmtId="178" fontId="4" fillId="0" borderId="2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horizontal="distributed" vertical="center" wrapText="1" justifyLastLine="1" shrinkToFit="1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/>
    <xf numFmtId="0" fontId="0" fillId="0" borderId="0" xfId="2" applyNumberFormat="1" applyFont="1" applyBorder="1" applyAlignment="1"/>
    <xf numFmtId="0" fontId="0" fillId="0" borderId="0" xfId="0" applyNumberFormat="1" applyFont="1" applyBorder="1" applyAlignment="1"/>
    <xf numFmtId="0" fontId="0" fillId="0" borderId="0" xfId="2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4" fillId="0" borderId="0" xfId="0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82" fontId="0" fillId="0" borderId="0" xfId="0" applyNumberFormat="1"/>
    <xf numFmtId="38" fontId="18" fillId="0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0" fontId="13" fillId="0" borderId="0" xfId="0" applyFont="1" applyFill="1" applyAlignment="1"/>
    <xf numFmtId="0" fontId="30" fillId="2" borderId="0" xfId="0" applyFont="1" applyFill="1"/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5" fillId="0" borderId="0" xfId="0" applyFont="1"/>
    <xf numFmtId="56" fontId="26" fillId="0" borderId="0" xfId="0" applyNumberFormat="1" applyFont="1"/>
    <xf numFmtId="0" fontId="0" fillId="2" borderId="0" xfId="0" applyFill="1"/>
    <xf numFmtId="0" fontId="24" fillId="0" borderId="0" xfId="0" applyFont="1" applyFill="1" applyAlignment="1">
      <alignment horizontal="left" vertical="center"/>
    </xf>
    <xf numFmtId="0" fontId="0" fillId="0" borderId="0" xfId="0" applyFill="1"/>
    <xf numFmtId="38" fontId="10" fillId="0" borderId="0" xfId="1" applyFont="1" applyFill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6" fillId="0" borderId="0" xfId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 applyAlignment="1">
      <alignment horizontal="left" vertical="center" indent="1"/>
    </xf>
    <xf numFmtId="38" fontId="10" fillId="0" borderId="3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distributed" vertical="center" wrapText="1" justifyLastLine="1"/>
    </xf>
    <xf numFmtId="38" fontId="10" fillId="0" borderId="5" xfId="1" applyFont="1" applyFill="1" applyBorder="1" applyAlignment="1">
      <alignment horizontal="distributed" vertical="center" wrapText="1" justifyLastLine="1"/>
    </xf>
    <xf numFmtId="38" fontId="10" fillId="0" borderId="2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12" fillId="0" borderId="0" xfId="1" applyFont="1" applyFill="1"/>
    <xf numFmtId="38" fontId="7" fillId="0" borderId="0" xfId="1" applyFont="1" applyFill="1"/>
    <xf numFmtId="38" fontId="12" fillId="0" borderId="0" xfId="1" applyFont="1" applyFill="1" applyBorder="1"/>
    <xf numFmtId="38" fontId="5" fillId="0" borderId="0" xfId="0" applyNumberFormat="1" applyFont="1" applyFill="1" applyAlignment="1">
      <alignment vertical="center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right"/>
    </xf>
    <xf numFmtId="0" fontId="4" fillId="0" borderId="0" xfId="3" applyFont="1" applyFill="1" applyAlignment="1"/>
    <xf numFmtId="38" fontId="5" fillId="0" borderId="1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8" xfId="2" applyFont="1" applyFill="1" applyBorder="1" applyAlignment="1">
      <alignment vertical="center"/>
    </xf>
    <xf numFmtId="179" fontId="5" fillId="0" borderId="1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9" fontId="18" fillId="0" borderId="1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0" fontId="0" fillId="0" borderId="0" xfId="0" applyFont="1" applyFill="1"/>
    <xf numFmtId="178" fontId="0" fillId="0" borderId="0" xfId="0" applyNumberFormat="1" applyFont="1" applyFill="1"/>
    <xf numFmtId="0" fontId="0" fillId="0" borderId="0" xfId="0" applyFill="1" applyAlignment="1"/>
    <xf numFmtId="0" fontId="4" fillId="0" borderId="20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wrapText="1" justifyLastLine="1"/>
    </xf>
    <xf numFmtId="0" fontId="4" fillId="0" borderId="9" xfId="0" applyFont="1" applyFill="1" applyBorder="1" applyAlignment="1">
      <alignment vertical="center" justifyLastLine="1"/>
    </xf>
    <xf numFmtId="0" fontId="24" fillId="2" borderId="0" xfId="0" applyFont="1" applyFill="1" applyAlignment="1">
      <alignment horizontal="left" vertical="center"/>
    </xf>
    <xf numFmtId="176" fontId="31" fillId="0" borderId="13" xfId="3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180" fontId="31" fillId="0" borderId="8" xfId="3" applyNumberFormat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32" fillId="0" borderId="0" xfId="0" applyFont="1" applyAlignment="1">
      <alignment horizontal="justify" vertical="center"/>
    </xf>
    <xf numFmtId="0" fontId="33" fillId="0" borderId="0" xfId="0" applyFont="1"/>
    <xf numFmtId="38" fontId="34" fillId="0" borderId="0" xfId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horizontal="distributed" vertical="center" justifyLastLine="1"/>
    </xf>
    <xf numFmtId="176" fontId="7" fillId="0" borderId="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 justifyLastLine="1"/>
    </xf>
    <xf numFmtId="38" fontId="4" fillId="0" borderId="4" xfId="1" applyFont="1" applyFill="1" applyBorder="1" applyAlignment="1">
      <alignment horizontal="center" vertical="center"/>
    </xf>
    <xf numFmtId="38" fontId="0" fillId="0" borderId="0" xfId="2" applyFont="1" applyFill="1" applyBorder="1" applyAlignment="1"/>
    <xf numFmtId="38" fontId="6" fillId="0" borderId="7" xfId="1" applyFont="1" applyFill="1" applyBorder="1" applyAlignment="1">
      <alignment horizontal="left" vertical="center"/>
    </xf>
    <xf numFmtId="38" fontId="17" fillId="0" borderId="1" xfId="1" applyFont="1" applyFill="1" applyBorder="1" applyAlignment="1">
      <alignment vertical="center"/>
    </xf>
    <xf numFmtId="38" fontId="23" fillId="0" borderId="35" xfId="1" applyFont="1" applyFill="1" applyBorder="1" applyAlignment="1">
      <alignment horizontal="center" vertical="center"/>
    </xf>
    <xf numFmtId="38" fontId="23" fillId="0" borderId="19" xfId="1" applyFont="1" applyFill="1" applyBorder="1" applyAlignment="1">
      <alignment horizontal="center" vertical="center" shrinkToFit="1"/>
    </xf>
    <xf numFmtId="38" fontId="23" fillId="0" borderId="13" xfId="1" applyFont="1" applyFill="1" applyBorder="1" applyAlignment="1">
      <alignment vertical="center"/>
    </xf>
    <xf numFmtId="38" fontId="23" fillId="0" borderId="36" xfId="1" applyFont="1" applyFill="1" applyBorder="1" applyAlignment="1">
      <alignment vertical="center"/>
    </xf>
    <xf numFmtId="38" fontId="23" fillId="0" borderId="14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17" fillId="0" borderId="6" xfId="1" applyFont="1" applyFill="1" applyBorder="1" applyAlignment="1">
      <alignment horizontal="left" vertical="center" indent="1"/>
    </xf>
    <xf numFmtId="38" fontId="17" fillId="0" borderId="6" xfId="1" applyFont="1" applyFill="1" applyBorder="1" applyAlignment="1">
      <alignment vertical="center"/>
    </xf>
    <xf numFmtId="38" fontId="18" fillId="0" borderId="6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vertical="center"/>
    </xf>
    <xf numFmtId="38" fontId="18" fillId="0" borderId="38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6" xfId="0" applyNumberFormat="1" applyFont="1" applyFill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 wrapText="1"/>
    </xf>
    <xf numFmtId="0" fontId="30" fillId="2" borderId="0" xfId="0" applyFont="1" applyFill="1" applyBorder="1"/>
    <xf numFmtId="0" fontId="0" fillId="0" borderId="0" xfId="0" applyBorder="1"/>
    <xf numFmtId="0" fontId="8" fillId="0" borderId="0" xfId="0" applyFont="1"/>
    <xf numFmtId="0" fontId="28" fillId="0" borderId="0" xfId="0" applyFont="1" applyBorder="1" applyAlignment="1">
      <alignment vertical="center"/>
    </xf>
    <xf numFmtId="38" fontId="5" fillId="0" borderId="2" xfId="1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left"/>
    </xf>
    <xf numFmtId="38" fontId="36" fillId="0" borderId="0" xfId="1" applyFont="1" applyFill="1" applyAlignment="1">
      <alignment vertical="center"/>
    </xf>
    <xf numFmtId="38" fontId="36" fillId="0" borderId="0" xfId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78" fontId="36" fillId="0" borderId="0" xfId="3" applyNumberFormat="1" applyFont="1" applyFill="1"/>
    <xf numFmtId="0" fontId="36" fillId="0" borderId="0" xfId="3" applyFont="1" applyFill="1"/>
    <xf numFmtId="38" fontId="37" fillId="0" borderId="0" xfId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38" fontId="39" fillId="0" borderId="1" xfId="2" applyFont="1" applyFill="1" applyBorder="1" applyAlignment="1">
      <alignment vertical="center"/>
    </xf>
    <xf numFmtId="38" fontId="39" fillId="0" borderId="8" xfId="2" applyFont="1" applyFill="1" applyBorder="1" applyAlignment="1">
      <alignment vertical="center"/>
    </xf>
    <xf numFmtId="38" fontId="39" fillId="0" borderId="2" xfId="2" applyFont="1" applyFill="1" applyBorder="1" applyAlignment="1">
      <alignment vertical="center"/>
    </xf>
    <xf numFmtId="179" fontId="39" fillId="0" borderId="1" xfId="2" applyNumberFormat="1" applyFont="1" applyFill="1" applyBorder="1" applyAlignment="1">
      <alignment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0" fillId="0" borderId="4" xfId="0" applyFont="1" applyFill="1" applyBorder="1" applyAlignment="1">
      <alignment horizontal="distributed" vertical="center" justifyLastLine="1"/>
    </xf>
    <xf numFmtId="0" fontId="40" fillId="0" borderId="5" xfId="0" applyFont="1" applyFill="1" applyBorder="1" applyAlignment="1">
      <alignment horizontal="distributed" vertical="center" justifyLastLine="1"/>
    </xf>
    <xf numFmtId="0" fontId="40" fillId="0" borderId="31" xfId="0" quotePrefix="1" applyFont="1" applyFill="1" applyBorder="1" applyAlignment="1">
      <alignment horizontal="right" vertical="center"/>
    </xf>
    <xf numFmtId="183" fontId="31" fillId="0" borderId="25" xfId="2" applyNumberFormat="1" applyFont="1" applyFill="1" applyBorder="1" applyAlignment="1">
      <alignment horizontal="right" vertical="center"/>
    </xf>
    <xf numFmtId="183" fontId="31" fillId="0" borderId="26" xfId="2" applyNumberFormat="1" applyFont="1" applyFill="1" applyBorder="1" applyAlignment="1">
      <alignment horizontal="right" vertical="center"/>
    </xf>
    <xf numFmtId="183" fontId="31" fillId="0" borderId="27" xfId="2" applyNumberFormat="1" applyFont="1" applyFill="1" applyBorder="1" applyAlignment="1">
      <alignment horizontal="right" vertical="center"/>
    </xf>
    <xf numFmtId="0" fontId="40" fillId="0" borderId="32" xfId="0" quotePrefix="1" applyFont="1" applyFill="1" applyBorder="1" applyAlignment="1">
      <alignment horizontal="right" vertical="center"/>
    </xf>
    <xf numFmtId="183" fontId="31" fillId="0" borderId="28" xfId="2" applyNumberFormat="1" applyFont="1" applyFill="1" applyBorder="1" applyAlignment="1">
      <alignment horizontal="right" vertical="center"/>
    </xf>
    <xf numFmtId="183" fontId="31" fillId="0" borderId="29" xfId="2" applyNumberFormat="1" applyFont="1" applyFill="1" applyBorder="1" applyAlignment="1">
      <alignment horizontal="right" vertical="center"/>
    </xf>
    <xf numFmtId="183" fontId="31" fillId="0" borderId="1" xfId="2" applyNumberFormat="1" applyFont="1" applyFill="1" applyBorder="1" applyAlignment="1">
      <alignment horizontal="right" vertical="center"/>
    </xf>
    <xf numFmtId="183" fontId="31" fillId="0" borderId="8" xfId="2" applyNumberFormat="1" applyFont="1" applyFill="1" applyBorder="1" applyAlignment="1">
      <alignment horizontal="right" vertical="center"/>
    </xf>
    <xf numFmtId="0" fontId="40" fillId="0" borderId="33" xfId="0" quotePrefix="1" applyFont="1" applyFill="1" applyBorder="1" applyAlignment="1">
      <alignment horizontal="right" vertical="center"/>
    </xf>
    <xf numFmtId="183" fontId="31" fillId="0" borderId="11" xfId="2" applyNumberFormat="1" applyFont="1" applyFill="1" applyBorder="1" applyAlignment="1">
      <alignment horizontal="right" vertical="center"/>
    </xf>
    <xf numFmtId="0" fontId="40" fillId="0" borderId="34" xfId="0" quotePrefix="1" applyFont="1" applyFill="1" applyBorder="1" applyAlignment="1">
      <alignment horizontal="right" vertical="center"/>
    </xf>
    <xf numFmtId="183" fontId="31" fillId="0" borderId="30" xfId="2" applyNumberFormat="1" applyFont="1" applyFill="1" applyBorder="1" applyAlignment="1">
      <alignment horizontal="right" vertical="center"/>
    </xf>
    <xf numFmtId="183" fontId="31" fillId="0" borderId="39" xfId="2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wrapText="1" justifyLastLine="1"/>
    </xf>
    <xf numFmtId="0" fontId="3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176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38" fontId="4" fillId="0" borderId="1" xfId="4" applyFont="1" applyFill="1" applyBorder="1" applyAlignment="1">
      <alignment vertical="center"/>
    </xf>
    <xf numFmtId="40" fontId="4" fillId="0" borderId="1" xfId="4" applyNumberFormat="1" applyFont="1" applyFill="1" applyBorder="1" applyAlignment="1">
      <alignment vertical="center"/>
    </xf>
    <xf numFmtId="38" fontId="10" fillId="0" borderId="11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38" fontId="4" fillId="0" borderId="0" xfId="4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10" fillId="0" borderId="10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40" fontId="10" fillId="0" borderId="11" xfId="4" applyNumberFormat="1" applyFont="1" applyFill="1" applyBorder="1" applyAlignment="1">
      <alignment vertical="center"/>
    </xf>
    <xf numFmtId="38" fontId="10" fillId="0" borderId="16" xfId="4" applyFont="1" applyFill="1" applyBorder="1" applyAlignment="1">
      <alignment vertical="center"/>
    </xf>
    <xf numFmtId="40" fontId="10" fillId="0" borderId="10" xfId="4" applyNumberFormat="1" applyFont="1" applyFill="1" applyBorder="1" applyAlignment="1">
      <alignment vertical="center"/>
    </xf>
    <xf numFmtId="38" fontId="10" fillId="0" borderId="12" xfId="4" applyFont="1" applyFill="1" applyBorder="1" applyAlignment="1">
      <alignment vertical="center"/>
    </xf>
    <xf numFmtId="38" fontId="4" fillId="0" borderId="11" xfId="4" applyFont="1" applyFill="1" applyBorder="1" applyAlignment="1">
      <alignment vertical="center"/>
    </xf>
    <xf numFmtId="40" fontId="4" fillId="0" borderId="11" xfId="4" applyNumberFormat="1" applyFont="1" applyFill="1" applyBorder="1" applyAlignment="1">
      <alignment vertical="center"/>
    </xf>
    <xf numFmtId="38" fontId="4" fillId="0" borderId="10" xfId="4" applyFont="1" applyFill="1" applyBorder="1" applyAlignment="1">
      <alignment vertical="center"/>
    </xf>
    <xf numFmtId="40" fontId="4" fillId="0" borderId="10" xfId="4" applyNumberFormat="1" applyFont="1" applyFill="1" applyBorder="1" applyAlignment="1">
      <alignment vertical="center"/>
    </xf>
    <xf numFmtId="38" fontId="31" fillId="0" borderId="1" xfId="4" applyFont="1" applyFill="1" applyBorder="1" applyAlignment="1">
      <alignment vertical="center"/>
    </xf>
    <xf numFmtId="40" fontId="31" fillId="0" borderId="1" xfId="4" applyNumberFormat="1" applyFont="1" applyFill="1" applyBorder="1" applyAlignment="1">
      <alignment vertical="center"/>
    </xf>
    <xf numFmtId="38" fontId="31" fillId="0" borderId="8" xfId="4" applyFont="1" applyFill="1" applyBorder="1" applyAlignment="1">
      <alignment vertical="center"/>
    </xf>
    <xf numFmtId="38" fontId="31" fillId="0" borderId="10" xfId="4" applyFont="1" applyFill="1" applyBorder="1" applyAlignment="1">
      <alignment vertical="center"/>
    </xf>
    <xf numFmtId="40" fontId="34" fillId="0" borderId="10" xfId="4" applyNumberFormat="1" applyFont="1" applyFill="1" applyBorder="1" applyAlignment="1">
      <alignment vertical="center"/>
    </xf>
    <xf numFmtId="38" fontId="31" fillId="0" borderId="12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38" fontId="1" fillId="0" borderId="0" xfId="1" applyFont="1" applyFill="1"/>
    <xf numFmtId="179" fontId="6" fillId="0" borderId="1" xfId="1" applyNumberFormat="1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horizontal="right" vertical="center"/>
    </xf>
    <xf numFmtId="176" fontId="7" fillId="0" borderId="21" xfId="4" applyNumberFormat="1" applyFont="1" applyFill="1" applyBorder="1" applyAlignment="1">
      <alignment vertical="center"/>
    </xf>
    <xf numFmtId="0" fontId="43" fillId="0" borderId="4" xfId="0" applyFont="1" applyFill="1" applyBorder="1" applyAlignment="1">
      <alignment horizontal="distributed" vertical="center" wrapText="1" justifyLastLine="1"/>
    </xf>
    <xf numFmtId="0" fontId="42" fillId="0" borderId="4" xfId="0" applyFont="1" applyFill="1" applyBorder="1" applyAlignment="1">
      <alignment horizontal="distributed" vertical="center" justifyLastLine="1"/>
    </xf>
    <xf numFmtId="176" fontId="31" fillId="0" borderId="1" xfId="1" applyNumberFormat="1" applyFont="1" applyFill="1" applyBorder="1" applyAlignment="1">
      <alignment vertical="center"/>
    </xf>
    <xf numFmtId="49" fontId="31" fillId="0" borderId="1" xfId="1" applyNumberFormat="1" applyFont="1" applyFill="1" applyBorder="1" applyAlignment="1">
      <alignment horizontal="right" vertical="center"/>
    </xf>
    <xf numFmtId="38" fontId="31" fillId="0" borderId="0" xfId="1" applyFont="1" applyFill="1" applyBorder="1" applyAlignment="1">
      <alignment horizontal="right" vertical="center"/>
    </xf>
    <xf numFmtId="176" fontId="31" fillId="0" borderId="8" xfId="1" applyNumberFormat="1" applyFont="1" applyFill="1" applyBorder="1" applyAlignment="1">
      <alignment vertical="center"/>
    </xf>
    <xf numFmtId="176" fontId="31" fillId="0" borderId="1" xfId="1" applyNumberFormat="1" applyFont="1" applyFill="1" applyBorder="1" applyAlignment="1">
      <alignment horizontal="right" vertical="center"/>
    </xf>
    <xf numFmtId="176" fontId="35" fillId="0" borderId="21" xfId="4" applyNumberFormat="1" applyFont="1" applyFill="1" applyBorder="1" applyAlignment="1">
      <alignment horizontal="right" vertical="center"/>
    </xf>
    <xf numFmtId="49" fontId="35" fillId="0" borderId="21" xfId="4" applyNumberFormat="1" applyFont="1" applyFill="1" applyBorder="1" applyAlignment="1">
      <alignment horizontal="right" vertical="center"/>
    </xf>
    <xf numFmtId="176" fontId="35" fillId="0" borderId="21" xfId="4" applyNumberFormat="1" applyFont="1" applyFill="1" applyBorder="1" applyAlignment="1">
      <alignment vertical="center"/>
    </xf>
    <xf numFmtId="38" fontId="31" fillId="0" borderId="6" xfId="1" applyFont="1" applyFill="1" applyBorder="1" applyAlignment="1">
      <alignment horizontal="right" vertical="center"/>
    </xf>
    <xf numFmtId="180" fontId="35" fillId="0" borderId="21" xfId="4" applyNumberFormat="1" applyFont="1" applyBorder="1" applyAlignment="1">
      <alignment horizontal="right" vertical="center"/>
    </xf>
    <xf numFmtId="38" fontId="42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176" fontId="7" fillId="0" borderId="15" xfId="4" applyNumberFormat="1" applyFont="1" applyFill="1" applyBorder="1" applyAlignment="1">
      <alignment vertical="center"/>
    </xf>
    <xf numFmtId="176" fontId="4" fillId="0" borderId="21" xfId="4" applyNumberFormat="1" applyFont="1" applyFill="1" applyBorder="1" applyAlignment="1">
      <alignment horizontal="right" vertical="center"/>
    </xf>
    <xf numFmtId="176" fontId="7" fillId="0" borderId="22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21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178" fontId="7" fillId="0" borderId="22" xfId="0" applyNumberFormat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176" fontId="4" fillId="0" borderId="11" xfId="4" applyNumberFormat="1" applyFont="1" applyFill="1" applyBorder="1" applyAlignment="1">
      <alignment vertical="center"/>
    </xf>
    <xf numFmtId="176" fontId="4" fillId="0" borderId="33" xfId="4" applyNumberFormat="1" applyFont="1" applyFill="1" applyBorder="1" applyAlignment="1">
      <alignment horizontal="right" vertical="center"/>
    </xf>
    <xf numFmtId="176" fontId="4" fillId="0" borderId="12" xfId="4" applyNumberFormat="1" applyFont="1" applyFill="1" applyBorder="1" applyAlignment="1">
      <alignment vertical="center"/>
    </xf>
    <xf numFmtId="176" fontId="4" fillId="0" borderId="10" xfId="4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distributed" vertical="center" justifyLastLine="1"/>
    </xf>
    <xf numFmtId="3" fontId="7" fillId="0" borderId="2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178" fontId="7" fillId="0" borderId="21" xfId="0" applyNumberFormat="1" applyFont="1" applyFill="1" applyBorder="1" applyAlignment="1">
      <alignment horizontal="right" vertical="center"/>
    </xf>
    <xf numFmtId="176" fontId="11" fillId="0" borderId="22" xfId="4" applyNumberFormat="1" applyFont="1" applyFill="1" applyBorder="1" applyAlignment="1">
      <alignment vertical="center"/>
    </xf>
    <xf numFmtId="176" fontId="11" fillId="0" borderId="21" xfId="4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vertical="center"/>
    </xf>
    <xf numFmtId="176" fontId="11" fillId="0" borderId="21" xfId="4" applyNumberFormat="1" applyFont="1" applyFill="1" applyBorder="1" applyAlignment="1">
      <alignment horizontal="right" vertical="center"/>
    </xf>
    <xf numFmtId="176" fontId="11" fillId="0" borderId="22" xfId="4" applyNumberFormat="1" applyFont="1" applyFill="1" applyBorder="1" applyAlignment="1">
      <alignment horizontal="right" vertical="center"/>
    </xf>
    <xf numFmtId="38" fontId="6" fillId="0" borderId="1" xfId="4" applyFont="1" applyFill="1" applyBorder="1" applyAlignment="1">
      <alignment vertical="center"/>
    </xf>
    <xf numFmtId="38" fontId="5" fillId="0" borderId="1" xfId="4" applyFont="1" applyFill="1" applyBorder="1" applyAlignment="1">
      <alignment vertical="center"/>
    </xf>
    <xf numFmtId="38" fontId="5" fillId="0" borderId="1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5" fillId="0" borderId="8" xfId="4" applyFont="1" applyFill="1" applyBorder="1" applyAlignment="1">
      <alignment vertical="center"/>
    </xf>
    <xf numFmtId="38" fontId="12" fillId="0" borderId="21" xfId="4" applyFont="1" applyFill="1" applyBorder="1" applyAlignment="1">
      <alignment vertical="center"/>
    </xf>
    <xf numFmtId="38" fontId="11" fillId="0" borderId="21" xfId="4" applyFont="1" applyFill="1" applyBorder="1" applyAlignment="1">
      <alignment vertical="center"/>
    </xf>
    <xf numFmtId="38" fontId="11" fillId="0" borderId="21" xfId="4" applyFont="1" applyFill="1" applyBorder="1" applyAlignment="1">
      <alignment horizontal="right" vertical="center"/>
    </xf>
    <xf numFmtId="38" fontId="11" fillId="0" borderId="6" xfId="4" applyFont="1" applyFill="1" applyBorder="1" applyAlignment="1">
      <alignment vertical="center"/>
    </xf>
    <xf numFmtId="38" fontId="11" fillId="0" borderId="22" xfId="4" applyFont="1" applyFill="1" applyBorder="1" applyAlignment="1">
      <alignment vertical="center"/>
    </xf>
    <xf numFmtId="38" fontId="34" fillId="0" borderId="0" xfId="0" applyNumberFormat="1" applyFont="1" applyFill="1" applyAlignment="1">
      <alignment vertical="center"/>
    </xf>
    <xf numFmtId="38" fontId="4" fillId="0" borderId="1" xfId="4" applyFont="1" applyFill="1" applyBorder="1" applyAlignment="1">
      <alignment horizontal="right" vertical="center"/>
    </xf>
    <xf numFmtId="38" fontId="35" fillId="0" borderId="6" xfId="1" applyFont="1" applyFill="1" applyBorder="1" applyAlignment="1">
      <alignment horizontal="center" vertical="center" shrinkToFit="1"/>
    </xf>
    <xf numFmtId="38" fontId="35" fillId="0" borderId="21" xfId="4" applyFont="1" applyFill="1" applyBorder="1" applyAlignment="1">
      <alignment vertical="center"/>
    </xf>
    <xf numFmtId="38" fontId="7" fillId="0" borderId="6" xfId="4" applyFont="1" applyFill="1" applyBorder="1" applyAlignment="1">
      <alignment vertical="center"/>
    </xf>
    <xf numFmtId="38" fontId="7" fillId="0" borderId="21" xfId="4" applyFont="1" applyFill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38" fontId="7" fillId="0" borderId="21" xfId="4" applyFont="1" applyFill="1" applyBorder="1" applyAlignment="1">
      <alignment horizontal="right" vertical="center"/>
    </xf>
    <xf numFmtId="38" fontId="35" fillId="0" borderId="21" xfId="4" applyFont="1" applyFill="1" applyBorder="1" applyAlignment="1">
      <alignment horizontal="right" vertical="center"/>
    </xf>
    <xf numFmtId="38" fontId="42" fillId="0" borderId="7" xfId="1" applyFont="1" applyFill="1" applyBorder="1" applyAlignment="1">
      <alignment horizontal="left" vertical="center"/>
    </xf>
    <xf numFmtId="178" fontId="4" fillId="0" borderId="1" xfId="4" applyNumberFormat="1" applyFont="1" applyFill="1" applyBorder="1" applyAlignment="1">
      <alignment vertical="center"/>
    </xf>
    <xf numFmtId="178" fontId="4" fillId="0" borderId="2" xfId="4" applyNumberFormat="1" applyFont="1" applyFill="1" applyBorder="1" applyAlignment="1">
      <alignment vertical="center"/>
    </xf>
    <xf numFmtId="178" fontId="4" fillId="0" borderId="0" xfId="4" applyNumberFormat="1" applyFont="1" applyFill="1" applyBorder="1" applyAlignment="1">
      <alignment vertical="center"/>
    </xf>
    <xf numFmtId="0" fontId="7" fillId="0" borderId="15" xfId="3" applyFont="1" applyFill="1" applyBorder="1" applyAlignment="1">
      <alignment horizontal="center" vertical="center" wrapText="1"/>
    </xf>
    <xf numFmtId="178" fontId="7" fillId="0" borderId="21" xfId="4" applyNumberFormat="1" applyFont="1" applyFill="1" applyBorder="1" applyAlignment="1">
      <alignment vertical="center"/>
    </xf>
    <xf numFmtId="178" fontId="7" fillId="0" borderId="15" xfId="4" applyNumberFormat="1" applyFont="1" applyFill="1" applyBorder="1" applyAlignment="1">
      <alignment vertical="center"/>
    </xf>
    <xf numFmtId="178" fontId="7" fillId="0" borderId="6" xfId="4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80" fontId="7" fillId="0" borderId="22" xfId="3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40" fontId="7" fillId="0" borderId="1" xfId="4" applyNumberFormat="1" applyFont="1" applyFill="1" applyBorder="1" applyAlignment="1">
      <alignment vertical="center"/>
    </xf>
    <xf numFmtId="38" fontId="7" fillId="0" borderId="8" xfId="4" applyFont="1" applyFill="1" applyBorder="1" applyAlignment="1">
      <alignment vertical="center"/>
    </xf>
    <xf numFmtId="40" fontId="36" fillId="0" borderId="21" xfId="4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horizontal="right" vertical="center"/>
    </xf>
    <xf numFmtId="179" fontId="12" fillId="0" borderId="21" xfId="1" applyNumberFormat="1" applyFont="1" applyFill="1" applyBorder="1" applyAlignment="1">
      <alignment horizontal="right" vertical="center"/>
    </xf>
    <xf numFmtId="176" fontId="31" fillId="0" borderId="40" xfId="1" applyNumberFormat="1" applyFont="1" applyFill="1" applyBorder="1" applyAlignment="1">
      <alignment vertical="center"/>
    </xf>
    <xf numFmtId="176" fontId="31" fillId="0" borderId="8" xfId="1" applyNumberFormat="1" applyFont="1" applyFill="1" applyBorder="1" applyAlignment="1">
      <alignment horizontal="right" vertical="center"/>
    </xf>
    <xf numFmtId="176" fontId="35" fillId="0" borderId="22" xfId="4" applyNumberFormat="1" applyFont="1" applyFill="1" applyBorder="1" applyAlignment="1">
      <alignment vertical="center"/>
    </xf>
    <xf numFmtId="0" fontId="31" fillId="0" borderId="20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178" fontId="4" fillId="0" borderId="25" xfId="0" applyNumberFormat="1" applyFont="1" applyFill="1" applyBorder="1" applyAlignment="1">
      <alignment vertical="center"/>
    </xf>
    <xf numFmtId="178" fontId="4" fillId="0" borderId="40" xfId="0" applyNumberFormat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49" fontId="40" fillId="0" borderId="2" xfId="0" applyNumberFormat="1" applyFont="1" applyFill="1" applyBorder="1" applyAlignment="1">
      <alignment horizontal="center" vertical="center"/>
    </xf>
    <xf numFmtId="38" fontId="43" fillId="0" borderId="1" xfId="2" applyFont="1" applyFill="1" applyBorder="1" applyAlignment="1">
      <alignment vertical="center"/>
    </xf>
    <xf numFmtId="38" fontId="43" fillId="0" borderId="8" xfId="2" applyFont="1" applyFill="1" applyBorder="1" applyAlignment="1">
      <alignment vertical="center"/>
    </xf>
    <xf numFmtId="38" fontId="43" fillId="0" borderId="2" xfId="2" applyFont="1" applyFill="1" applyBorder="1" applyAlignment="1">
      <alignment vertical="center"/>
    </xf>
    <xf numFmtId="38" fontId="43" fillId="0" borderId="2" xfId="2" applyFont="1" applyFill="1" applyBorder="1" applyAlignment="1">
      <alignment horizontal="right" vertical="center"/>
    </xf>
    <xf numFmtId="181" fontId="43" fillId="0" borderId="1" xfId="2" applyNumberFormat="1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179" fontId="43" fillId="0" borderId="1" xfId="2" applyNumberFormat="1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/>
    </xf>
    <xf numFmtId="38" fontId="43" fillId="0" borderId="21" xfId="2" applyFont="1" applyFill="1" applyBorder="1" applyAlignment="1">
      <alignment vertical="center"/>
    </xf>
    <xf numFmtId="38" fontId="43" fillId="0" borderId="22" xfId="2" applyFont="1" applyFill="1" applyBorder="1" applyAlignment="1">
      <alignment vertical="center"/>
    </xf>
    <xf numFmtId="38" fontId="43" fillId="0" borderId="15" xfId="2" applyFont="1" applyFill="1" applyBorder="1" applyAlignment="1">
      <alignment vertical="center"/>
    </xf>
    <xf numFmtId="179" fontId="43" fillId="0" borderId="21" xfId="2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 wrapText="1" justifyLastLine="1"/>
    </xf>
    <xf numFmtId="38" fontId="23" fillId="0" borderId="35" xfId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center" vertical="center" justifyLastLine="1"/>
    </xf>
    <xf numFmtId="38" fontId="10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left" vertical="center"/>
    </xf>
    <xf numFmtId="38" fontId="4" fillId="0" borderId="4" xfId="1" applyFont="1" applyFill="1" applyBorder="1" applyAlignment="1">
      <alignment horizontal="distributed" vertical="center" justifyLastLine="1"/>
    </xf>
    <xf numFmtId="38" fontId="7" fillId="0" borderId="22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horizontal="left"/>
    </xf>
    <xf numFmtId="38" fontId="11" fillId="0" borderId="6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center" vertical="center"/>
    </xf>
    <xf numFmtId="38" fontId="18" fillId="0" borderId="8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38" fontId="5" fillId="0" borderId="6" xfId="1" applyFont="1" applyFill="1" applyBorder="1" applyAlignment="1">
      <alignment horizontal="left" vertical="center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4" xfId="1" applyFont="1" applyFill="1" applyBorder="1" applyAlignment="1">
      <alignment horizontal="distributed" vertical="center" justifyLastLine="1"/>
    </xf>
    <xf numFmtId="38" fontId="7" fillId="0" borderId="22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7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6" fillId="0" borderId="4" xfId="1" applyFont="1" applyFill="1" applyBorder="1" applyAlignment="1">
      <alignment horizontal="center" vertical="center" wrapText="1" justifyLastLine="1"/>
    </xf>
    <xf numFmtId="38" fontId="6" fillId="0" borderId="5" xfId="1" applyFont="1" applyFill="1" applyBorder="1" applyAlignment="1">
      <alignment horizontal="center" vertical="center" wrapText="1" justifyLastLine="1"/>
    </xf>
    <xf numFmtId="38" fontId="4" fillId="0" borderId="8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center" vertical="center" justifyLastLine="1"/>
    </xf>
    <xf numFmtId="38" fontId="10" fillId="0" borderId="9" xfId="1" applyFont="1" applyFill="1" applyBorder="1" applyAlignment="1">
      <alignment horizontal="center" vertical="center" justifyLastLine="1"/>
    </xf>
    <xf numFmtId="38" fontId="10" fillId="0" borderId="3" xfId="1" applyFont="1" applyFill="1" applyBorder="1" applyAlignment="1">
      <alignment horizontal="center" vertical="center" justifyLastLine="1"/>
    </xf>
    <xf numFmtId="38" fontId="10" fillId="0" borderId="5" xfId="1" applyFont="1" applyFill="1" applyBorder="1" applyAlignment="1">
      <alignment horizontal="center" vertical="center" wrapText="1" justifyLastLine="1"/>
    </xf>
    <xf numFmtId="38" fontId="10" fillId="0" borderId="3" xfId="1" applyFont="1" applyFill="1" applyBorder="1" applyAlignment="1">
      <alignment horizontal="center" vertical="center" wrapText="1" justifyLastLine="1"/>
    </xf>
    <xf numFmtId="38" fontId="10" fillId="0" borderId="22" xfId="1" applyFont="1" applyFill="1" applyBorder="1" applyAlignment="1">
      <alignment horizontal="center" vertical="center" justifyLastLine="1"/>
    </xf>
    <xf numFmtId="38" fontId="10" fillId="0" borderId="15" xfId="1" applyFont="1" applyFill="1" applyBorder="1" applyAlignment="1">
      <alignment horizontal="center" vertical="center" justifyLastLine="1"/>
    </xf>
    <xf numFmtId="38" fontId="10" fillId="0" borderId="22" xfId="1" applyFont="1" applyFill="1" applyBorder="1" applyAlignment="1">
      <alignment horizontal="center" vertical="center" wrapText="1" justifyLastLine="1"/>
    </xf>
    <xf numFmtId="38" fontId="10" fillId="0" borderId="15" xfId="1" applyFont="1" applyFill="1" applyBorder="1" applyAlignment="1">
      <alignment horizontal="center" vertical="center" wrapText="1" justifyLastLine="1"/>
    </xf>
    <xf numFmtId="38" fontId="10" fillId="0" borderId="9" xfId="1" applyFont="1" applyFill="1" applyBorder="1" applyAlignment="1">
      <alignment horizontal="center" vertical="center" wrapText="1" justifyLastLine="1"/>
    </xf>
    <xf numFmtId="38" fontId="10" fillId="0" borderId="4" xfId="1" applyFont="1" applyFill="1" applyBorder="1" applyAlignment="1">
      <alignment horizontal="distributed" vertical="center" justifyLastLine="1"/>
    </xf>
    <xf numFmtId="38" fontId="10" fillId="0" borderId="5" xfId="1" applyFont="1" applyFill="1" applyBorder="1" applyAlignment="1">
      <alignment horizontal="distributed" vertical="center" justifyLastLine="1"/>
    </xf>
    <xf numFmtId="38" fontId="10" fillId="0" borderId="4" xfId="1" applyFont="1" applyFill="1" applyBorder="1" applyAlignment="1">
      <alignment horizontal="center" vertical="center" justifyLastLine="1"/>
    </xf>
    <xf numFmtId="38" fontId="17" fillId="0" borderId="6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9" fontId="7" fillId="0" borderId="0" xfId="4" applyNumberFormat="1" applyFont="1" applyFill="1" applyBorder="1" applyAlignment="1">
      <alignment horizontal="right" vertical="center"/>
    </xf>
    <xf numFmtId="179" fontId="7" fillId="0" borderId="2" xfId="4" applyNumberFormat="1" applyFont="1" applyFill="1" applyBorder="1" applyAlignment="1">
      <alignment horizontal="right" vertical="center"/>
    </xf>
    <xf numFmtId="38" fontId="7" fillId="0" borderId="0" xfId="4" applyNumberFormat="1" applyFont="1" applyFill="1" applyBorder="1" applyAlignment="1">
      <alignment horizontal="right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15" xfId="4" applyFont="1" applyFill="1" applyBorder="1" applyAlignment="1">
      <alignment horizontal="right" vertical="center"/>
    </xf>
    <xf numFmtId="38" fontId="36" fillId="0" borderId="6" xfId="4" applyFont="1" applyFill="1" applyBorder="1" applyAlignment="1">
      <alignment horizontal="right" vertical="center"/>
    </xf>
    <xf numFmtId="38" fontId="36" fillId="0" borderId="15" xfId="4" applyFont="1" applyFill="1" applyBorder="1" applyAlignment="1">
      <alignment horizontal="right" vertical="center"/>
    </xf>
    <xf numFmtId="179" fontId="36" fillId="0" borderId="6" xfId="4" applyNumberFormat="1" applyFont="1" applyFill="1" applyBorder="1" applyAlignment="1">
      <alignment horizontal="right" vertical="center"/>
    </xf>
    <xf numFmtId="179" fontId="36" fillId="0" borderId="15" xfId="4" applyNumberFormat="1" applyFont="1" applyFill="1" applyBorder="1" applyAlignment="1">
      <alignment horizontal="right" vertical="center"/>
    </xf>
    <xf numFmtId="38" fontId="36" fillId="0" borderId="6" xfId="4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2" xfId="4" applyFont="1" applyFill="1" applyBorder="1" applyAlignment="1">
      <alignment horizontal="right" vertical="center"/>
    </xf>
    <xf numFmtId="38" fontId="4" fillId="0" borderId="33" xfId="4" applyFont="1" applyFill="1" applyBorder="1" applyAlignment="1">
      <alignment horizontal="right" vertical="center"/>
    </xf>
    <xf numFmtId="38" fontId="4" fillId="0" borderId="41" xfId="4" applyFont="1" applyFill="1" applyBorder="1" applyAlignment="1">
      <alignment horizontal="right" vertical="center"/>
    </xf>
    <xf numFmtId="179" fontId="31" fillId="0" borderId="0" xfId="4" applyNumberFormat="1" applyFont="1" applyFill="1" applyBorder="1" applyAlignment="1">
      <alignment horizontal="right" vertical="center"/>
    </xf>
    <xf numFmtId="179" fontId="31" fillId="0" borderId="2" xfId="4" applyNumberFormat="1" applyFont="1" applyFill="1" applyBorder="1" applyAlignment="1">
      <alignment horizontal="right" vertical="center"/>
    </xf>
    <xf numFmtId="38" fontId="31" fillId="0" borderId="0" xfId="4" applyNumberFormat="1" applyFont="1" applyFill="1" applyBorder="1" applyAlignment="1">
      <alignment horizontal="right" vertical="center"/>
    </xf>
    <xf numFmtId="38" fontId="31" fillId="0" borderId="18" xfId="4" applyFont="1" applyFill="1" applyBorder="1" applyAlignment="1">
      <alignment horizontal="right" vertical="center"/>
    </xf>
    <xf numFmtId="38" fontId="31" fillId="0" borderId="17" xfId="4" applyFont="1" applyFill="1" applyBorder="1" applyAlignment="1">
      <alignment horizontal="right" vertical="center"/>
    </xf>
    <xf numFmtId="38" fontId="34" fillId="0" borderId="18" xfId="4" applyFont="1" applyFill="1" applyBorder="1" applyAlignment="1">
      <alignment horizontal="right" vertical="center"/>
    </xf>
    <xf numFmtId="38" fontId="34" fillId="0" borderId="17" xfId="4" applyFont="1" applyFill="1" applyBorder="1" applyAlignment="1">
      <alignment horizontal="right" vertical="center"/>
    </xf>
    <xf numFmtId="179" fontId="34" fillId="0" borderId="18" xfId="4" applyNumberFormat="1" applyFont="1" applyFill="1" applyBorder="1" applyAlignment="1">
      <alignment horizontal="right" vertical="center"/>
    </xf>
    <xf numFmtId="179" fontId="34" fillId="0" borderId="17" xfId="4" applyNumberFormat="1" applyFont="1" applyFill="1" applyBorder="1" applyAlignment="1">
      <alignment horizontal="right" vertical="center"/>
    </xf>
    <xf numFmtId="38" fontId="34" fillId="0" borderId="18" xfId="4" applyNumberFormat="1" applyFont="1" applyFill="1" applyBorder="1" applyAlignment="1">
      <alignment horizontal="right" vertical="center"/>
    </xf>
    <xf numFmtId="38" fontId="31" fillId="0" borderId="0" xfId="4" applyFont="1" applyFill="1" applyBorder="1" applyAlignment="1">
      <alignment horizontal="right" vertical="center"/>
    </xf>
    <xf numFmtId="38" fontId="31" fillId="0" borderId="2" xfId="4" applyFont="1" applyFill="1" applyBorder="1" applyAlignment="1">
      <alignment horizontal="right" vertical="center"/>
    </xf>
    <xf numFmtId="38" fontId="10" fillId="0" borderId="18" xfId="4" applyFont="1" applyFill="1" applyBorder="1" applyAlignment="1">
      <alignment horizontal="right" vertical="center"/>
    </xf>
    <xf numFmtId="38" fontId="10" fillId="0" borderId="17" xfId="4" applyFont="1" applyFill="1" applyBorder="1" applyAlignment="1">
      <alignment horizontal="right" vertical="center"/>
    </xf>
    <xf numFmtId="179" fontId="10" fillId="0" borderId="18" xfId="4" applyNumberFormat="1" applyFont="1" applyFill="1" applyBorder="1" applyAlignment="1">
      <alignment horizontal="right" vertical="center"/>
    </xf>
    <xf numFmtId="179" fontId="10" fillId="0" borderId="17" xfId="4" applyNumberFormat="1" applyFont="1" applyFill="1" applyBorder="1" applyAlignment="1">
      <alignment horizontal="right" vertical="center"/>
    </xf>
    <xf numFmtId="38" fontId="10" fillId="0" borderId="18" xfId="4" applyNumberFormat="1" applyFont="1" applyFill="1" applyBorder="1" applyAlignment="1">
      <alignment horizontal="right" vertical="center"/>
    </xf>
    <xf numFmtId="38" fontId="10" fillId="0" borderId="33" xfId="4" applyFont="1" applyFill="1" applyBorder="1" applyAlignment="1">
      <alignment horizontal="right" vertical="center"/>
    </xf>
    <xf numFmtId="38" fontId="10" fillId="0" borderId="41" xfId="4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179" fontId="4" fillId="0" borderId="33" xfId="4" applyNumberFormat="1" applyFont="1" applyFill="1" applyBorder="1" applyAlignment="1">
      <alignment horizontal="right" vertical="center"/>
    </xf>
    <xf numFmtId="179" fontId="4" fillId="0" borderId="41" xfId="4" applyNumberFormat="1" applyFont="1" applyFill="1" applyBorder="1" applyAlignment="1">
      <alignment horizontal="right" vertical="center"/>
    </xf>
    <xf numFmtId="38" fontId="4" fillId="0" borderId="33" xfId="4" applyNumberFormat="1" applyFont="1" applyFill="1" applyBorder="1" applyAlignment="1">
      <alignment horizontal="right" vertical="center"/>
    </xf>
    <xf numFmtId="38" fontId="4" fillId="0" borderId="18" xfId="4" applyFont="1" applyFill="1" applyBorder="1" applyAlignment="1">
      <alignment horizontal="right" vertical="center"/>
    </xf>
    <xf numFmtId="38" fontId="4" fillId="0" borderId="17" xfId="4" applyFont="1" applyFill="1" applyBorder="1" applyAlignment="1">
      <alignment horizontal="right" vertical="center"/>
    </xf>
    <xf numFmtId="179" fontId="4" fillId="0" borderId="18" xfId="4" applyNumberFormat="1" applyFont="1" applyFill="1" applyBorder="1" applyAlignment="1">
      <alignment horizontal="right" vertical="center"/>
    </xf>
    <xf numFmtId="179" fontId="4" fillId="0" borderId="17" xfId="4" applyNumberFormat="1" applyFont="1" applyFill="1" applyBorder="1" applyAlignment="1">
      <alignment horizontal="right" vertical="center"/>
    </xf>
    <xf numFmtId="38" fontId="4" fillId="0" borderId="18" xfId="4" applyNumberFormat="1" applyFont="1" applyFill="1" applyBorder="1" applyAlignment="1">
      <alignment horizontal="right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9" fontId="10" fillId="0" borderId="33" xfId="4" applyNumberFormat="1" applyFont="1" applyFill="1" applyBorder="1" applyAlignment="1">
      <alignment horizontal="right" vertical="center"/>
    </xf>
    <xf numFmtId="179" fontId="10" fillId="0" borderId="41" xfId="4" applyNumberFormat="1" applyFont="1" applyFill="1" applyBorder="1" applyAlignment="1">
      <alignment horizontal="right" vertical="center"/>
    </xf>
    <xf numFmtId="38" fontId="10" fillId="0" borderId="33" xfId="4" applyNumberFormat="1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center" vertical="center" wrapText="1" justifyLastLine="1"/>
    </xf>
    <xf numFmtId="0" fontId="6" fillId="0" borderId="20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15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40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 justifyLastLine="1"/>
    </xf>
    <xf numFmtId="0" fontId="4" fillId="0" borderId="22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5" fillId="0" borderId="25" xfId="0" applyFont="1" applyFill="1" applyBorder="1" applyAlignment="1">
      <alignment horizontal="center" vertical="center" wrapText="1" justifyLastLine="1"/>
    </xf>
    <xf numFmtId="0" fontId="5" fillId="0" borderId="21" xfId="0" applyFont="1" applyFill="1" applyBorder="1" applyAlignment="1">
      <alignment horizontal="center" vertical="center" wrapText="1" justifyLastLine="1"/>
    </xf>
    <xf numFmtId="0" fontId="5" fillId="0" borderId="40" xfId="0" applyFont="1" applyFill="1" applyBorder="1" applyAlignment="1">
      <alignment horizontal="center" vertical="center" wrapText="1" justifyLastLine="1"/>
    </xf>
    <xf numFmtId="0" fontId="5" fillId="0" borderId="22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38" fontId="6" fillId="0" borderId="0" xfId="1" applyFont="1" applyFill="1" applyBorder="1" applyAlignment="1">
      <alignment horizontal="left" vertical="center"/>
    </xf>
    <xf numFmtId="38" fontId="31" fillId="0" borderId="7" xfId="1" applyFont="1" applyFill="1" applyBorder="1" applyAlignment="1">
      <alignment horizontal="left" vertical="center"/>
    </xf>
    <xf numFmtId="38" fontId="42" fillId="0" borderId="0" xfId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distributed" vertical="center" justifyLastLine="1"/>
    </xf>
    <xf numFmtId="0" fontId="43" fillId="0" borderId="3" xfId="0" applyFont="1" applyFill="1" applyBorder="1" applyAlignment="1">
      <alignment horizontal="center" vertical="center" justifyLastLine="1"/>
    </xf>
    <xf numFmtId="0" fontId="43" fillId="0" borderId="5" xfId="0" applyFont="1" applyFill="1" applyBorder="1" applyAlignment="1">
      <alignment horizontal="center" vertical="center" wrapText="1" justifyLastLine="1"/>
    </xf>
    <xf numFmtId="0" fontId="43" fillId="0" borderId="3" xfId="0" applyFont="1" applyFill="1" applyBorder="1" applyAlignment="1">
      <alignment horizontal="center" vertical="center" wrapText="1" justifyLastLine="1"/>
    </xf>
    <xf numFmtId="0" fontId="43" fillId="0" borderId="4" xfId="0" applyFont="1" applyFill="1" applyBorder="1" applyAlignment="1">
      <alignment horizontal="center" vertical="center" wrapText="1" justifyLastLine="1"/>
    </xf>
    <xf numFmtId="0" fontId="44" fillId="0" borderId="4" xfId="0" applyFont="1" applyFill="1" applyBorder="1" applyAlignment="1">
      <alignment horizontal="center" vertical="center" wrapText="1" justifyLastLine="1"/>
    </xf>
    <xf numFmtId="0" fontId="43" fillId="0" borderId="4" xfId="0" applyFont="1" applyFill="1" applyBorder="1" applyAlignment="1">
      <alignment horizontal="center" vertical="center" justifyLastLine="1"/>
    </xf>
    <xf numFmtId="0" fontId="43" fillId="0" borderId="5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right" vertical="center"/>
    </xf>
    <xf numFmtId="56" fontId="3" fillId="0" borderId="0" xfId="0" applyNumberFormat="1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38" fontId="6" fillId="0" borderId="0" xfId="1" applyFont="1" applyFill="1" applyAlignment="1">
      <alignment horizontal="left" vertical="center" wrapText="1"/>
    </xf>
    <xf numFmtId="38" fontId="6" fillId="0" borderId="4" xfId="1" applyFont="1" applyFill="1" applyBorder="1" applyAlignment="1">
      <alignment horizontal="center" vertical="distributed" textRotation="255"/>
    </xf>
    <xf numFmtId="38" fontId="23" fillId="0" borderId="5" xfId="1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horizontal="center" vertical="distributed" textRotation="255"/>
    </xf>
    <xf numFmtId="0" fontId="5" fillId="0" borderId="21" xfId="0" applyFont="1" applyFill="1" applyBorder="1" applyAlignment="1">
      <alignment horizontal="center" vertical="distributed" textRotation="255"/>
    </xf>
    <xf numFmtId="38" fontId="5" fillId="0" borderId="20" xfId="1" applyFont="1" applyFill="1" applyBorder="1" applyAlignment="1">
      <alignment horizontal="center" vertical="center" justifyLastLine="1"/>
    </xf>
    <xf numFmtId="38" fontId="5" fillId="0" borderId="2" xfId="1" applyFont="1" applyFill="1" applyBorder="1" applyAlignment="1">
      <alignment horizontal="center" vertical="center" justifyLastLine="1"/>
    </xf>
    <xf numFmtId="38" fontId="5" fillId="0" borderId="15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5" xfId="1" applyFont="1" applyFill="1" applyBorder="1" applyAlignment="1">
      <alignment horizontal="center" vertical="center" wrapText="1" justifyLastLine="1"/>
    </xf>
    <xf numFmtId="38" fontId="6" fillId="0" borderId="25" xfId="1" applyFont="1" applyFill="1" applyBorder="1" applyAlignment="1">
      <alignment horizontal="center" vertical="distributed" textRotation="255"/>
    </xf>
    <xf numFmtId="38" fontId="6" fillId="0" borderId="1" xfId="1" applyFont="1" applyFill="1" applyBorder="1" applyAlignment="1">
      <alignment horizontal="center" vertical="distributed" textRotation="255"/>
    </xf>
    <xf numFmtId="38" fontId="6" fillId="0" borderId="21" xfId="1" applyFont="1" applyFill="1" applyBorder="1" applyAlignment="1">
      <alignment horizontal="center" vertical="distributed" textRotation="255"/>
    </xf>
    <xf numFmtId="0" fontId="11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2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40" xfId="0" applyFont="1" applyFill="1" applyBorder="1" applyAlignment="1">
      <alignment horizontal="center" vertical="distributed" textRotation="255"/>
    </xf>
    <xf numFmtId="0" fontId="5" fillId="0" borderId="22" xfId="0" applyFont="1" applyFill="1" applyBorder="1" applyAlignment="1">
      <alignment horizontal="center" vertical="distributed" textRotation="255"/>
    </xf>
    <xf numFmtId="0" fontId="35" fillId="0" borderId="0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176" fontId="35" fillId="0" borderId="22" xfId="1" applyNumberFormat="1" applyFont="1" applyFill="1" applyBorder="1" applyAlignment="1">
      <alignment horizontal="right" vertical="center"/>
    </xf>
    <xf numFmtId="176" fontId="35" fillId="0" borderId="15" xfId="1" applyNumberFormat="1" applyFont="1" applyFill="1" applyBorder="1" applyAlignment="1">
      <alignment horizontal="right" vertical="center"/>
    </xf>
    <xf numFmtId="177" fontId="35" fillId="0" borderId="22" xfId="0" applyNumberFormat="1" applyFont="1" applyFill="1" applyBorder="1" applyAlignment="1">
      <alignment horizontal="right" vertical="center"/>
    </xf>
    <xf numFmtId="177" fontId="35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8" xfId="3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15" xfId="3" applyNumberFormat="1" applyFont="1" applyFill="1" applyBorder="1" applyAlignment="1">
      <alignment horizontal="center" vertical="center"/>
    </xf>
    <xf numFmtId="176" fontId="31" fillId="0" borderId="8" xfId="3" applyNumberFormat="1" applyFont="1" applyFill="1" applyBorder="1" applyAlignment="1">
      <alignment horizontal="center" vertical="center"/>
    </xf>
    <xf numFmtId="176" fontId="31" fillId="0" borderId="2" xfId="3" applyNumberFormat="1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center" vertical="center" justifyLastLine="1"/>
    </xf>
    <xf numFmtId="0" fontId="4" fillId="0" borderId="15" xfId="3" applyFont="1" applyFill="1" applyBorder="1" applyAlignment="1">
      <alignment horizontal="center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5" xfId="3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wrapText="1" justifyLastLine="1"/>
    </xf>
    <xf numFmtId="0" fontId="4" fillId="0" borderId="5" xfId="3" applyFont="1" applyFill="1" applyBorder="1" applyAlignment="1">
      <alignment horizontal="distributed" vertical="center" wrapText="1" justifyLastLine="1"/>
    </xf>
    <xf numFmtId="0" fontId="35" fillId="0" borderId="6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38" fontId="35" fillId="0" borderId="22" xfId="2" applyFont="1" applyFill="1" applyBorder="1" applyAlignment="1">
      <alignment horizontal="center" vertical="center"/>
    </xf>
    <xf numFmtId="38" fontId="35" fillId="0" borderId="15" xfId="2" applyFont="1" applyFill="1" applyBorder="1" applyAlignment="1">
      <alignment horizontal="center" vertical="center"/>
    </xf>
    <xf numFmtId="38" fontId="35" fillId="0" borderId="6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justifyLastLine="1"/>
    </xf>
    <xf numFmtId="0" fontId="4" fillId="0" borderId="2" xfId="0" applyFont="1" applyFill="1" applyBorder="1" applyAlignment="1">
      <alignment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76" fontId="4" fillId="0" borderId="8" xfId="2" applyNumberFormat="1" applyFont="1" applyFill="1" applyBorder="1" applyAlignment="1">
      <alignment horizontal="center"/>
    </xf>
    <xf numFmtId="176" fontId="4" fillId="0" borderId="0" xfId="2" applyNumberFormat="1" applyFont="1" applyFill="1" applyBorder="1" applyAlignment="1">
      <alignment horizontal="center"/>
    </xf>
    <xf numFmtId="176" fontId="4" fillId="0" borderId="2" xfId="2" applyNumberFormat="1" applyFont="1" applyFill="1" applyBorder="1" applyAlignment="1">
      <alignment horizontal="center"/>
    </xf>
    <xf numFmtId="176" fontId="4" fillId="0" borderId="8" xfId="2" applyNumberFormat="1" applyFont="1" applyFill="1" applyBorder="1" applyAlignment="1">
      <alignment horizontal="center" vertical="top"/>
    </xf>
    <xf numFmtId="176" fontId="4" fillId="0" borderId="0" xfId="2" applyNumberFormat="1" applyFont="1" applyFill="1" applyBorder="1" applyAlignment="1">
      <alignment horizontal="center" vertical="top"/>
    </xf>
    <xf numFmtId="176" fontId="4" fillId="0" borderId="2" xfId="2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6" fontId="4" fillId="0" borderId="22" xfId="2" applyNumberFormat="1" applyFont="1" applyFill="1" applyBorder="1" applyAlignment="1">
      <alignment horizontal="center" vertical="top"/>
    </xf>
    <xf numFmtId="176" fontId="4" fillId="0" borderId="15" xfId="2" applyNumberFormat="1" applyFont="1" applyFill="1" applyBorder="1" applyAlignment="1">
      <alignment horizontal="center" vertical="top"/>
    </xf>
    <xf numFmtId="176" fontId="4" fillId="0" borderId="40" xfId="2" applyNumberFormat="1" applyFont="1" applyFill="1" applyBorder="1" applyAlignment="1">
      <alignment horizontal="center"/>
    </xf>
    <xf numFmtId="176" fontId="4" fillId="0" borderId="7" xfId="2" applyNumberFormat="1" applyFont="1" applyFill="1" applyBorder="1" applyAlignment="1">
      <alignment horizontal="center"/>
    </xf>
    <xf numFmtId="176" fontId="4" fillId="0" borderId="6" xfId="2" applyNumberFormat="1" applyFont="1" applyFill="1" applyBorder="1" applyAlignment="1">
      <alignment horizontal="center" vertical="top"/>
    </xf>
    <xf numFmtId="176" fontId="4" fillId="0" borderId="8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justifyLastLine="1"/>
    </xf>
    <xf numFmtId="0" fontId="4" fillId="0" borderId="15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4" fillId="0" borderId="2" xfId="2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176" fontId="35" fillId="0" borderId="40" xfId="2" applyNumberFormat="1" applyFont="1" applyFill="1" applyBorder="1" applyAlignment="1">
      <alignment horizontal="center"/>
    </xf>
    <xf numFmtId="176" fontId="35" fillId="0" borderId="7" xfId="2" applyNumberFormat="1" applyFont="1" applyFill="1" applyBorder="1" applyAlignment="1">
      <alignment horizontal="center"/>
    </xf>
    <xf numFmtId="176" fontId="35" fillId="0" borderId="8" xfId="2" applyNumberFormat="1" applyFont="1" applyFill="1" applyBorder="1" applyAlignment="1">
      <alignment horizontal="center" vertical="top"/>
    </xf>
    <xf numFmtId="176" fontId="35" fillId="0" borderId="0" xfId="2" applyNumberFormat="1" applyFont="1" applyFill="1" applyBorder="1" applyAlignment="1">
      <alignment horizontal="center" vertical="top"/>
    </xf>
    <xf numFmtId="176" fontId="35" fillId="0" borderId="8" xfId="2" applyNumberFormat="1" applyFont="1" applyFill="1" applyBorder="1" applyAlignment="1">
      <alignment horizontal="center"/>
    </xf>
    <xf numFmtId="176" fontId="35" fillId="0" borderId="0" xfId="2" applyNumberFormat="1" applyFont="1" applyFill="1" applyBorder="1" applyAlignment="1">
      <alignment horizontal="center"/>
    </xf>
    <xf numFmtId="176" fontId="35" fillId="0" borderId="8" xfId="2" applyNumberFormat="1" applyFont="1" applyFill="1" applyBorder="1" applyAlignment="1">
      <alignment horizontal="center" vertical="center"/>
    </xf>
    <xf numFmtId="176" fontId="35" fillId="0" borderId="0" xfId="2" applyNumberFormat="1" applyFont="1" applyFill="1" applyBorder="1" applyAlignment="1">
      <alignment horizontal="center" vertical="center"/>
    </xf>
    <xf numFmtId="176" fontId="35" fillId="0" borderId="22" xfId="2" applyNumberFormat="1" applyFont="1" applyFill="1" applyBorder="1" applyAlignment="1">
      <alignment horizontal="center" vertical="top"/>
    </xf>
    <xf numFmtId="176" fontId="35" fillId="0" borderId="6" xfId="2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31" fillId="0" borderId="42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/>
    </xf>
    <xf numFmtId="0" fontId="40" fillId="0" borderId="31" xfId="0" applyFont="1" applyFill="1" applyBorder="1" applyAlignment="1">
      <alignment horizontal="distributed" vertical="center" indent="1"/>
    </xf>
    <xf numFmtId="0" fontId="40" fillId="0" borderId="44" xfId="0" applyFont="1" applyFill="1" applyBorder="1" applyAlignment="1">
      <alignment horizontal="distributed" vertical="center" indent="1"/>
    </xf>
    <xf numFmtId="0" fontId="40" fillId="0" borderId="32" xfId="0" applyFont="1" applyFill="1" applyBorder="1" applyAlignment="1">
      <alignment horizontal="distributed" vertical="center" indent="1"/>
    </xf>
    <xf numFmtId="0" fontId="40" fillId="0" borderId="43" xfId="0" applyFont="1" applyFill="1" applyBorder="1" applyAlignment="1">
      <alignment horizontal="distributed" vertical="center" indent="1"/>
    </xf>
    <xf numFmtId="0" fontId="40" fillId="0" borderId="4" xfId="0" applyFont="1" applyFill="1" applyBorder="1" applyAlignment="1">
      <alignment horizontal="distributed" vertical="center" justifyLastLine="1"/>
    </xf>
    <xf numFmtId="0" fontId="40" fillId="0" borderId="7" xfId="0" applyFont="1" applyFill="1" applyBorder="1" applyAlignment="1">
      <alignment horizontal="distributed" vertical="center" justifyLastLine="1"/>
    </xf>
    <xf numFmtId="0" fontId="40" fillId="0" borderId="20" xfId="0" applyFont="1" applyFill="1" applyBorder="1" applyAlignment="1">
      <alignment horizontal="distributed" vertical="center" justifyLastLine="1"/>
    </xf>
    <xf numFmtId="0" fontId="40" fillId="0" borderId="6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5" xfId="0" applyFont="1" applyFill="1" applyBorder="1" applyAlignment="1">
      <alignment horizontal="distributed" vertical="center" justifyLastLine="1"/>
    </xf>
    <xf numFmtId="0" fontId="40" fillId="0" borderId="36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distributed" vertical="center" indent="1"/>
    </xf>
    <xf numFmtId="0" fontId="40" fillId="0" borderId="48" xfId="0" applyFont="1" applyFill="1" applyBorder="1" applyAlignment="1">
      <alignment horizontal="distributed" vertical="center" indent="1"/>
    </xf>
    <xf numFmtId="0" fontId="40" fillId="0" borderId="49" xfId="0" applyFont="1" applyFill="1" applyBorder="1" applyAlignment="1">
      <alignment horizontal="distributed" vertical="center" indent="1"/>
    </xf>
    <xf numFmtId="0" fontId="31" fillId="0" borderId="48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0" fontId="40" fillId="0" borderId="50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distributed" vertical="center" indent="1"/>
    </xf>
    <xf numFmtId="0" fontId="40" fillId="0" borderId="52" xfId="0" applyFont="1" applyFill="1" applyBorder="1" applyAlignment="1">
      <alignment horizontal="distributed" vertical="center" indent="1"/>
    </xf>
  </cellXfs>
  <cellStyles count="5">
    <cellStyle name="桁区切り" xfId="1" builtinId="6"/>
    <cellStyle name="桁区切り 2" xfId="2"/>
    <cellStyle name="桁区切り 2 2" xfId="4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78"/>
          <c:w val="0.65021209166335137"/>
          <c:h val="0.80752679113068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'20表 一般職業紹介状況の推移'!$E$66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一般職業紹介状況の推移'!$D$67:$D$71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'20表 一般職業紹介状況の推移'!$E$67:$E$71</c:f>
              <c:numCache>
                <c:formatCode>#,##0_);[Red]\(#,##0\)</c:formatCode>
                <c:ptCount val="5"/>
                <c:pt idx="0">
                  <c:v>12230</c:v>
                </c:pt>
                <c:pt idx="1">
                  <c:v>21726</c:v>
                </c:pt>
                <c:pt idx="2">
                  <c:v>18729</c:v>
                </c:pt>
                <c:pt idx="3">
                  <c:v>21129</c:v>
                </c:pt>
                <c:pt idx="4">
                  <c:v>23547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8-428B-AA5F-177834AF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42688"/>
        <c:axId val="101444608"/>
      </c:barChart>
      <c:lineChart>
        <c:grouping val="standard"/>
        <c:varyColors val="0"/>
        <c:ser>
          <c:idx val="1"/>
          <c:order val="1"/>
          <c:tx>
            <c:strRef>
              <c:f>'20表 一般職業紹介状況の推移'!$F$66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一般職業紹介状況の推移'!$D$67:$D$71</c:f>
              <c:strCache>
                <c:ptCount val="5"/>
                <c:pt idx="0">
                  <c:v>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'20表 一般職業紹介状況の推移'!$F$67:$F$71</c:f>
              <c:numCache>
                <c:formatCode>#,##0_);[Red]\(#,##0\)</c:formatCode>
                <c:ptCount val="5"/>
                <c:pt idx="0">
                  <c:v>20940</c:v>
                </c:pt>
                <c:pt idx="1">
                  <c:v>21784</c:v>
                </c:pt>
                <c:pt idx="2">
                  <c:v>20757</c:v>
                </c:pt>
                <c:pt idx="3">
                  <c:v>20248</c:v>
                </c:pt>
                <c:pt idx="4">
                  <c:v>19133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48-428B-AA5F-177834AF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42688"/>
        <c:axId val="101444608"/>
      </c:lineChart>
      <c:catAx>
        <c:axId val="1014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444608"/>
        <c:crosses val="autoZero"/>
        <c:auto val="1"/>
        <c:lblAlgn val="ctr"/>
        <c:lblOffset val="100"/>
        <c:noMultiLvlLbl val="0"/>
      </c:catAx>
      <c:valAx>
        <c:axId val="101444608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44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911006738192814"/>
          <c:y val="0.44995702291599515"/>
          <c:w val="0.18894214977513779"/>
          <c:h val="0.1315930684103083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5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2"/>
          <c:y val="0.13249936499873"/>
          <c:w val="0.65370370512377129"/>
          <c:h val="0.818710519115956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'20表 一般職業紹介状況の推移'!$E$66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'20表 一般職業紹介状況の推移'!$D$73:$D$84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一般職業紹介状況の推移'!$E$73:$E$84</c:f>
              <c:numCache>
                <c:formatCode>General</c:formatCode>
                <c:ptCount val="12"/>
                <c:pt idx="0">
                  <c:v>1897</c:v>
                </c:pt>
                <c:pt idx="1">
                  <c:v>1873</c:v>
                </c:pt>
                <c:pt idx="2">
                  <c:v>1867</c:v>
                </c:pt>
                <c:pt idx="3">
                  <c:v>1889</c:v>
                </c:pt>
                <c:pt idx="4">
                  <c:v>1938</c:v>
                </c:pt>
                <c:pt idx="5">
                  <c:v>2035</c:v>
                </c:pt>
                <c:pt idx="6">
                  <c:v>2011</c:v>
                </c:pt>
                <c:pt idx="7">
                  <c:v>1930</c:v>
                </c:pt>
                <c:pt idx="8">
                  <c:v>1950</c:v>
                </c:pt>
                <c:pt idx="9">
                  <c:v>1957</c:v>
                </c:pt>
                <c:pt idx="10">
                  <c:v>2092</c:v>
                </c:pt>
                <c:pt idx="11">
                  <c:v>2108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CA-41F5-9D85-7E4A284EF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5952"/>
        <c:axId val="101567872"/>
      </c:barChart>
      <c:lineChart>
        <c:grouping val="standard"/>
        <c:varyColors val="0"/>
        <c:ser>
          <c:idx val="1"/>
          <c:order val="1"/>
          <c:tx>
            <c:strRef>
              <c:f>'20表 一般職業紹介状況の推移'!$F$66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'20表 一般職業紹介状況の推移'!$D$73:$D$84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'20表 一般職業紹介状況の推移'!$F$73:$F$84</c:f>
              <c:numCache>
                <c:formatCode>General</c:formatCode>
                <c:ptCount val="12"/>
                <c:pt idx="0">
                  <c:v>1770</c:v>
                </c:pt>
                <c:pt idx="1">
                  <c:v>1702</c:v>
                </c:pt>
                <c:pt idx="2">
                  <c:v>1696</c:v>
                </c:pt>
                <c:pt idx="3">
                  <c:v>1639</c:v>
                </c:pt>
                <c:pt idx="4">
                  <c:v>1585</c:v>
                </c:pt>
                <c:pt idx="5">
                  <c:v>1603</c:v>
                </c:pt>
                <c:pt idx="6">
                  <c:v>1602</c:v>
                </c:pt>
                <c:pt idx="7">
                  <c:v>1520</c:v>
                </c:pt>
                <c:pt idx="8">
                  <c:v>1388</c:v>
                </c:pt>
                <c:pt idx="9">
                  <c:v>1468</c:v>
                </c:pt>
                <c:pt idx="10">
                  <c:v>1504</c:v>
                </c:pt>
                <c:pt idx="11">
                  <c:v>1656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CA-41F5-9D85-7E4A284EF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65952"/>
        <c:axId val="101567872"/>
      </c:lineChart>
      <c:catAx>
        <c:axId val="1015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567872"/>
        <c:crosses val="autoZero"/>
        <c:auto val="1"/>
        <c:lblAlgn val="ctr"/>
        <c:lblOffset val="100"/>
        <c:noMultiLvlLbl val="0"/>
      </c:catAx>
      <c:valAx>
        <c:axId val="101567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56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49945940163603"/>
          <c:y val="0.43383388219743152"/>
          <c:w val="0.18699308874600284"/>
          <c:h val="0.13451371400572038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5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6</xdr:col>
      <xdr:colOff>1190625</xdr:colOff>
      <xdr:row>40</xdr:row>
      <xdr:rowOff>161925</xdr:rowOff>
    </xdr:to>
    <xdr:graphicFrame macro="">
      <xdr:nvGraphicFramePr>
        <xdr:cNvPr id="155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</xdr:row>
      <xdr:rowOff>171450</xdr:rowOff>
    </xdr:from>
    <xdr:to>
      <xdr:col>16</xdr:col>
      <xdr:colOff>495300</xdr:colOff>
      <xdr:row>40</xdr:row>
      <xdr:rowOff>161925</xdr:rowOff>
    </xdr:to>
    <xdr:graphicFrame macro="">
      <xdr:nvGraphicFramePr>
        <xdr:cNvPr id="15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2</xdr:row>
      <xdr:rowOff>111126</xdr:rowOff>
    </xdr:from>
    <xdr:to>
      <xdr:col>1</xdr:col>
      <xdr:colOff>508000</xdr:colOff>
      <xdr:row>3</xdr:row>
      <xdr:rowOff>142876</xdr:rowOff>
    </xdr:to>
    <xdr:sp macro="" textlink="">
      <xdr:nvSpPr>
        <xdr:cNvPr id="3" name="テキスト ボックス 2"/>
        <xdr:cNvSpPr txBox="1"/>
      </xdr:nvSpPr>
      <xdr:spPr>
        <a:xfrm>
          <a:off x="31750" y="1063626"/>
          <a:ext cx="11588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7</xdr:col>
      <xdr:colOff>0</xdr:colOff>
      <xdr:row>2</xdr:row>
      <xdr:rowOff>15875</xdr:rowOff>
    </xdr:from>
    <xdr:to>
      <xdr:col>8</xdr:col>
      <xdr:colOff>269875</xdr:colOff>
      <xdr:row>3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6524625" y="968375"/>
          <a:ext cx="11588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343959</xdr:colOff>
      <xdr:row>14</xdr:row>
      <xdr:rowOff>63500</xdr:rowOff>
    </xdr:from>
    <xdr:to>
      <xdr:col>4</xdr:col>
      <xdr:colOff>291043</xdr:colOff>
      <xdr:row>14</xdr:row>
      <xdr:rowOff>317500</xdr:rowOff>
    </xdr:to>
    <xdr:sp macro="" textlink="">
      <xdr:nvSpPr>
        <xdr:cNvPr id="2" name="テキスト ボックス 1"/>
        <xdr:cNvSpPr txBox="1"/>
      </xdr:nvSpPr>
      <xdr:spPr>
        <a:xfrm>
          <a:off x="1525059" y="7959725"/>
          <a:ext cx="32808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3</xdr:col>
      <xdr:colOff>343959</xdr:colOff>
      <xdr:row>15</xdr:row>
      <xdr:rowOff>65618</xdr:rowOff>
    </xdr:from>
    <xdr:to>
      <xdr:col>4</xdr:col>
      <xdr:colOff>291043</xdr:colOff>
      <xdr:row>15</xdr:row>
      <xdr:rowOff>319618</xdr:rowOff>
    </xdr:to>
    <xdr:sp macro="" textlink="">
      <xdr:nvSpPr>
        <xdr:cNvPr id="3" name="テキスト ボックス 2"/>
        <xdr:cNvSpPr txBox="1"/>
      </xdr:nvSpPr>
      <xdr:spPr>
        <a:xfrm>
          <a:off x="1525059" y="8352368"/>
          <a:ext cx="32808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3</xdr:col>
      <xdr:colOff>343959</xdr:colOff>
      <xdr:row>16</xdr:row>
      <xdr:rowOff>67735</xdr:rowOff>
    </xdr:from>
    <xdr:to>
      <xdr:col>4</xdr:col>
      <xdr:colOff>291043</xdr:colOff>
      <xdr:row>16</xdr:row>
      <xdr:rowOff>321735</xdr:rowOff>
    </xdr:to>
    <xdr:sp macro="" textlink="">
      <xdr:nvSpPr>
        <xdr:cNvPr id="4" name="テキスト ボックス 3"/>
        <xdr:cNvSpPr txBox="1"/>
      </xdr:nvSpPr>
      <xdr:spPr>
        <a:xfrm>
          <a:off x="1525059" y="8745010"/>
          <a:ext cx="32808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6"/>
  <sheetViews>
    <sheetView view="pageBreakPreview" zoomScaleNormal="100" zoomScaleSheetLayoutView="100" workbookViewId="0"/>
  </sheetViews>
  <sheetFormatPr defaultRowHeight="13.5"/>
  <cols>
    <col min="1" max="1" width="8.875" customWidth="1"/>
    <col min="2" max="2" width="6" customWidth="1"/>
    <col min="3" max="3" width="1.75" customWidth="1"/>
    <col min="4" max="4" width="11.75" style="213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>
      <c r="A6" s="132"/>
      <c r="B6" s="126"/>
      <c r="C6" s="126"/>
      <c r="D6" s="212"/>
      <c r="E6" s="179" t="s">
        <v>202</v>
      </c>
      <c r="F6" s="133" t="s">
        <v>202</v>
      </c>
    </row>
    <row r="12" spans="1:14" ht="19.149999999999999" customHeight="1"/>
    <row r="13" spans="1:14" ht="19.149999999999999" customHeight="1"/>
    <row r="14" spans="1:14" ht="19.149999999999999" customHeight="1">
      <c r="B14" s="211"/>
      <c r="C14" s="127"/>
      <c r="D14" s="437"/>
      <c r="E14" s="437"/>
      <c r="G14" s="128"/>
      <c r="H14" s="185"/>
      <c r="M14" s="129"/>
    </row>
    <row r="15" spans="1:14" ht="19.149999999999999" customHeight="1">
      <c r="B15" s="211"/>
      <c r="C15" s="127"/>
      <c r="D15" s="215"/>
      <c r="E15" s="215"/>
      <c r="G15" s="128"/>
      <c r="H15" s="185"/>
      <c r="M15" s="128"/>
      <c r="N15" s="129"/>
    </row>
    <row r="16" spans="1:14" ht="19.149999999999999" customHeight="1">
      <c r="B16" s="211"/>
      <c r="C16" s="127"/>
      <c r="D16" s="437"/>
      <c r="E16" s="437"/>
      <c r="G16" s="128"/>
      <c r="H16" s="185"/>
      <c r="M16" s="128"/>
      <c r="N16" s="129"/>
    </row>
    <row r="17" spans="2:14" ht="19.149999999999999" customHeight="1">
      <c r="B17" s="211"/>
      <c r="C17" s="127"/>
      <c r="D17" s="437"/>
      <c r="E17" s="437"/>
      <c r="G17" s="128"/>
      <c r="H17" s="185"/>
      <c r="M17" s="128"/>
      <c r="N17" s="129"/>
    </row>
    <row r="18" spans="2:14" ht="19.149999999999999" customHeight="1">
      <c r="B18" s="211"/>
      <c r="C18" s="127"/>
      <c r="D18" s="437"/>
      <c r="E18" s="437"/>
      <c r="G18" s="128"/>
      <c r="H18" s="185"/>
      <c r="M18" s="128"/>
      <c r="N18" s="129"/>
    </row>
    <row r="19" spans="2:14" ht="19.149999999999999" customHeight="1">
      <c r="B19" s="211"/>
      <c r="C19" s="127"/>
      <c r="D19" s="437"/>
      <c r="E19" s="437"/>
      <c r="G19" s="128"/>
      <c r="H19" s="185"/>
      <c r="M19" s="128"/>
      <c r="N19" s="129"/>
    </row>
    <row r="20" spans="2:14" ht="19.149999999999999" customHeight="1">
      <c r="B20" s="211"/>
      <c r="C20" s="127"/>
      <c r="D20" s="437"/>
      <c r="E20" s="437"/>
      <c r="G20" s="128"/>
      <c r="H20" s="185"/>
      <c r="M20" s="128"/>
      <c r="N20" s="129"/>
    </row>
    <row r="21" spans="2:14" ht="19.149999999999999" customHeight="1">
      <c r="B21" s="211"/>
      <c r="C21" s="127"/>
      <c r="D21" s="437"/>
      <c r="E21" s="437"/>
      <c r="G21" s="128"/>
      <c r="H21" s="185"/>
      <c r="M21" s="128"/>
      <c r="N21" s="129"/>
    </row>
    <row r="22" spans="2:14" ht="19.149999999999999" customHeight="1">
      <c r="B22" s="211"/>
      <c r="C22" s="127"/>
      <c r="D22" s="437"/>
      <c r="E22" s="437"/>
      <c r="G22" s="128"/>
      <c r="H22" s="185"/>
      <c r="M22" s="128"/>
      <c r="N22" s="129"/>
    </row>
    <row r="23" spans="2:14" ht="19.149999999999999" customHeight="1">
      <c r="B23" s="211"/>
      <c r="C23" s="127"/>
      <c r="D23" s="437"/>
      <c r="E23" s="437"/>
      <c r="G23" s="128"/>
      <c r="H23" s="185"/>
      <c r="M23" s="128"/>
      <c r="N23" s="129"/>
    </row>
    <row r="24" spans="2:14" ht="19.149999999999999" customHeight="1">
      <c r="B24" s="211"/>
      <c r="C24" s="127"/>
      <c r="D24" s="437"/>
      <c r="E24" s="437"/>
      <c r="G24" s="128"/>
      <c r="H24" s="185"/>
      <c r="M24" s="128"/>
      <c r="N24" s="129"/>
    </row>
    <row r="25" spans="2:14" ht="19.149999999999999" customHeight="1">
      <c r="B25" s="211"/>
      <c r="C25" s="127"/>
      <c r="D25" s="437"/>
      <c r="E25" s="437"/>
      <c r="G25" s="128"/>
      <c r="H25" s="185"/>
      <c r="M25" s="128"/>
      <c r="N25" s="129"/>
    </row>
    <row r="26" spans="2:14" ht="19.149999999999999" customHeight="1">
      <c r="B26" s="211"/>
      <c r="C26" s="127"/>
      <c r="D26" s="437"/>
      <c r="E26" s="437"/>
      <c r="G26" s="128"/>
      <c r="H26" s="185"/>
      <c r="M26" s="128"/>
      <c r="N26" s="129"/>
    </row>
    <row r="27" spans="2:14" ht="19.149999999999999" customHeight="1">
      <c r="B27" s="211"/>
      <c r="C27" s="127"/>
      <c r="D27" s="437"/>
      <c r="E27" s="437"/>
      <c r="G27" s="128"/>
      <c r="H27" s="185"/>
      <c r="M27" s="128"/>
      <c r="N27" s="129"/>
    </row>
    <row r="28" spans="2:14" ht="19.149999999999999" customHeight="1">
      <c r="B28" s="211"/>
      <c r="C28" s="127"/>
      <c r="D28" s="437"/>
      <c r="E28" s="437"/>
      <c r="G28" s="128"/>
      <c r="H28" s="185"/>
      <c r="M28" s="128"/>
      <c r="N28" s="129"/>
    </row>
    <row r="29" spans="2:14" ht="19.149999999999999" customHeight="1">
      <c r="B29" s="211"/>
      <c r="C29" s="127"/>
      <c r="D29" s="437"/>
      <c r="E29" s="437"/>
      <c r="G29" s="128"/>
      <c r="H29" s="185"/>
      <c r="M29" s="128"/>
      <c r="N29" s="129"/>
    </row>
    <row r="30" spans="2:14" ht="19.149999999999999" customHeight="1">
      <c r="B30" s="211"/>
      <c r="C30" s="127"/>
      <c r="D30" s="215"/>
      <c r="E30" s="215"/>
      <c r="G30" s="128"/>
      <c r="H30" s="185"/>
      <c r="M30" s="128"/>
      <c r="N30" s="129"/>
    </row>
    <row r="31" spans="2:14" ht="19.149999999999999" customHeight="1">
      <c r="B31" s="211"/>
      <c r="C31" s="127"/>
      <c r="D31" s="437"/>
      <c r="E31" s="437"/>
      <c r="G31" s="128"/>
      <c r="H31" s="186"/>
      <c r="M31" s="128"/>
    </row>
    <row r="32" spans="2:14" ht="19.149999999999999" customHeight="1">
      <c r="B32" s="211"/>
      <c r="C32" s="127"/>
      <c r="D32" s="437"/>
      <c r="E32" s="437"/>
      <c r="G32" s="128"/>
      <c r="H32" s="185"/>
      <c r="M32" s="128"/>
      <c r="N32" s="129"/>
    </row>
    <row r="33" spans="2:14" ht="30" customHeight="1">
      <c r="B33" s="211"/>
      <c r="C33" s="127"/>
      <c r="D33" s="436"/>
      <c r="E33" s="436"/>
      <c r="F33" s="436"/>
      <c r="G33" s="128"/>
      <c r="H33" s="185"/>
      <c r="M33" s="128"/>
    </row>
    <row r="34" spans="2:14" ht="30" customHeight="1">
      <c r="B34" s="211"/>
      <c r="C34" s="127"/>
      <c r="D34" s="215"/>
      <c r="E34" s="215"/>
      <c r="G34" s="128"/>
      <c r="H34" s="185"/>
      <c r="M34" s="128"/>
      <c r="N34" s="129"/>
    </row>
    <row r="35" spans="2:14" ht="19.149999999999999" customHeight="1">
      <c r="B35" s="211"/>
      <c r="C35" s="127"/>
      <c r="D35" s="437"/>
      <c r="E35" s="437"/>
      <c r="G35" s="128"/>
      <c r="H35" s="185"/>
      <c r="M35" s="131"/>
      <c r="N35" s="130"/>
    </row>
    <row r="36" spans="2:14" ht="19.149999999999999" customHeight="1">
      <c r="B36" s="211"/>
      <c r="D36" s="437"/>
      <c r="E36" s="437"/>
      <c r="G36" s="128"/>
      <c r="H36" s="185"/>
    </row>
  </sheetData>
  <mergeCells count="20">
    <mergeCell ref="D14:E14"/>
    <mergeCell ref="D16:E16"/>
    <mergeCell ref="D17:E17"/>
    <mergeCell ref="D18:E18"/>
    <mergeCell ref="D19:E19"/>
    <mergeCell ref="D22:E22"/>
    <mergeCell ref="D26:E26"/>
    <mergeCell ref="D20:E20"/>
    <mergeCell ref="D23:E23"/>
    <mergeCell ref="D24:E24"/>
    <mergeCell ref="D25:E25"/>
    <mergeCell ref="D21:E21"/>
    <mergeCell ref="D33:F33"/>
    <mergeCell ref="D36:E36"/>
    <mergeCell ref="D35:E35"/>
    <mergeCell ref="D32:E32"/>
    <mergeCell ref="D27:E27"/>
    <mergeCell ref="D28:E28"/>
    <mergeCell ref="D29:E29"/>
    <mergeCell ref="D31:E31"/>
  </mergeCells>
  <phoneticPr fontId="2"/>
  <pageMargins left="0.95" right="0.34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"/>
  <sheetViews>
    <sheetView view="pageBreakPreview" zoomScale="120" zoomScaleNormal="100" zoomScaleSheetLayoutView="120" workbookViewId="0">
      <selection activeCell="E23" sqref="E23"/>
    </sheetView>
  </sheetViews>
  <sheetFormatPr defaultRowHeight="12"/>
  <cols>
    <col min="1" max="1" width="10.625" style="20" customWidth="1"/>
    <col min="2" max="9" width="10.125" style="20" customWidth="1"/>
    <col min="10" max="13" width="12.625" style="20" customWidth="1"/>
    <col min="14" max="16384" width="9" style="20"/>
  </cols>
  <sheetData>
    <row r="1" spans="1:13" ht="18.75">
      <c r="A1" s="591" t="s">
        <v>261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M2" s="55" t="s">
        <v>90</v>
      </c>
    </row>
    <row r="3" spans="1:13" ht="18.75" customHeight="1">
      <c r="A3" s="580" t="s">
        <v>218</v>
      </c>
      <c r="B3" s="603" t="s">
        <v>214</v>
      </c>
      <c r="C3" s="603"/>
      <c r="D3" s="603"/>
      <c r="E3" s="603"/>
      <c r="F3" s="603"/>
      <c r="G3" s="603"/>
      <c r="H3" s="595" t="s">
        <v>210</v>
      </c>
      <c r="I3" s="589"/>
      <c r="J3" s="589"/>
      <c r="K3" s="590"/>
      <c r="L3" s="595" t="s">
        <v>211</v>
      </c>
      <c r="M3" s="589"/>
    </row>
    <row r="4" spans="1:13" ht="18.75" customHeight="1">
      <c r="A4" s="602"/>
      <c r="B4" s="574" t="s">
        <v>91</v>
      </c>
      <c r="C4" s="604"/>
      <c r="D4" s="594" t="s">
        <v>213</v>
      </c>
      <c r="E4" s="594"/>
      <c r="F4" s="573" t="s">
        <v>92</v>
      </c>
      <c r="G4" s="573"/>
      <c r="H4" s="579" t="s">
        <v>209</v>
      </c>
      <c r="I4" s="177"/>
      <c r="J4" s="178"/>
      <c r="K4" s="176"/>
      <c r="L4" s="606" t="s">
        <v>158</v>
      </c>
      <c r="M4" s="592" t="s">
        <v>94</v>
      </c>
    </row>
    <row r="5" spans="1:13" ht="18.75" customHeight="1">
      <c r="A5" s="582"/>
      <c r="B5" s="404" t="s">
        <v>95</v>
      </c>
      <c r="C5" s="404" t="s">
        <v>96</v>
      </c>
      <c r="D5" s="404" t="s">
        <v>95</v>
      </c>
      <c r="E5" s="404" t="s">
        <v>96</v>
      </c>
      <c r="F5" s="404" t="s">
        <v>95</v>
      </c>
      <c r="G5" s="404" t="s">
        <v>96</v>
      </c>
      <c r="H5" s="605"/>
      <c r="I5" s="426" t="s">
        <v>207</v>
      </c>
      <c r="J5" s="405" t="s">
        <v>93</v>
      </c>
      <c r="K5" s="425" t="s">
        <v>208</v>
      </c>
      <c r="L5" s="607"/>
      <c r="M5" s="593"/>
    </row>
    <row r="6" spans="1:13" ht="18.75" customHeight="1">
      <c r="A6" s="430" t="s">
        <v>299</v>
      </c>
      <c r="B6" s="49">
        <v>22</v>
      </c>
      <c r="C6" s="49">
        <v>2010</v>
      </c>
      <c r="D6" s="49">
        <v>13</v>
      </c>
      <c r="E6" s="49">
        <v>870</v>
      </c>
      <c r="F6" s="49">
        <v>9</v>
      </c>
      <c r="G6" s="49">
        <v>1140</v>
      </c>
      <c r="H6" s="49">
        <f>SUM(I6:K6)</f>
        <v>1901</v>
      </c>
      <c r="I6" s="50">
        <v>688</v>
      </c>
      <c r="J6" s="94">
        <v>377</v>
      </c>
      <c r="K6" s="49">
        <v>836</v>
      </c>
      <c r="L6" s="94">
        <v>358</v>
      </c>
      <c r="M6" s="50">
        <v>104</v>
      </c>
    </row>
    <row r="7" spans="1:13" ht="18.75" customHeight="1">
      <c r="A7" s="430">
        <v>25</v>
      </c>
      <c r="B7" s="49">
        <v>21</v>
      </c>
      <c r="C7" s="49">
        <v>2025</v>
      </c>
      <c r="D7" s="49">
        <v>12</v>
      </c>
      <c r="E7" s="49">
        <v>825</v>
      </c>
      <c r="F7" s="49">
        <v>9</v>
      </c>
      <c r="G7" s="49">
        <v>1200</v>
      </c>
      <c r="H7" s="49">
        <f>SUM(I7:K7)</f>
        <v>1925</v>
      </c>
      <c r="I7" s="50">
        <v>716</v>
      </c>
      <c r="J7" s="94">
        <v>383</v>
      </c>
      <c r="K7" s="49">
        <v>826</v>
      </c>
      <c r="L7" s="94">
        <v>360</v>
      </c>
      <c r="M7" s="50">
        <v>100</v>
      </c>
    </row>
    <row r="8" spans="1:13" ht="18.75" customHeight="1">
      <c r="A8" s="430">
        <v>26</v>
      </c>
      <c r="B8" s="49">
        <v>22</v>
      </c>
      <c r="C8" s="49">
        <v>2050</v>
      </c>
      <c r="D8" s="49">
        <v>12</v>
      </c>
      <c r="E8" s="49">
        <v>825</v>
      </c>
      <c r="F8" s="49">
        <v>10</v>
      </c>
      <c r="G8" s="49">
        <v>1225</v>
      </c>
      <c r="H8" s="49">
        <f>SUM(I8:K8)</f>
        <v>1969</v>
      </c>
      <c r="I8" s="50">
        <v>745</v>
      </c>
      <c r="J8" s="94">
        <v>412</v>
      </c>
      <c r="K8" s="49">
        <v>812</v>
      </c>
      <c r="L8" s="94">
        <v>374</v>
      </c>
      <c r="M8" s="50">
        <v>114</v>
      </c>
    </row>
    <row r="9" spans="1:13" ht="18.75" customHeight="1">
      <c r="A9" s="430">
        <v>27</v>
      </c>
      <c r="B9" s="49">
        <v>23</v>
      </c>
      <c r="C9" s="49">
        <v>2268</v>
      </c>
      <c r="D9" s="49">
        <v>12</v>
      </c>
      <c r="E9" s="49">
        <v>870</v>
      </c>
      <c r="F9" s="49">
        <v>11</v>
      </c>
      <c r="G9" s="49">
        <v>1398</v>
      </c>
      <c r="H9" s="49">
        <v>1999</v>
      </c>
      <c r="I9" s="50">
        <v>788</v>
      </c>
      <c r="J9" s="94">
        <v>366</v>
      </c>
      <c r="K9" s="49">
        <v>845</v>
      </c>
      <c r="L9" s="94">
        <v>406</v>
      </c>
      <c r="M9" s="50">
        <v>116</v>
      </c>
    </row>
    <row r="10" spans="1:13" ht="18.75" customHeight="1">
      <c r="A10" s="408">
        <v>28</v>
      </c>
      <c r="B10" s="315">
        <v>21</v>
      </c>
      <c r="C10" s="316">
        <v>2211</v>
      </c>
      <c r="D10" s="316">
        <v>10</v>
      </c>
      <c r="E10" s="316">
        <v>808</v>
      </c>
      <c r="F10" s="316">
        <v>11</v>
      </c>
      <c r="G10" s="316">
        <v>1403</v>
      </c>
      <c r="H10" s="316">
        <v>1969</v>
      </c>
      <c r="I10" s="318">
        <v>772</v>
      </c>
      <c r="J10" s="365">
        <v>404</v>
      </c>
      <c r="K10" s="316">
        <v>793</v>
      </c>
      <c r="L10" s="317">
        <v>411</v>
      </c>
      <c r="M10" s="318">
        <v>94</v>
      </c>
    </row>
    <row r="11" spans="1:13">
      <c r="A11" s="406" t="s">
        <v>59</v>
      </c>
      <c r="B11" s="184"/>
      <c r="C11" s="4"/>
      <c r="D11" s="4"/>
      <c r="E11" s="4"/>
      <c r="F11" s="4"/>
      <c r="G11" s="4"/>
      <c r="H11" s="4"/>
      <c r="I11" s="4"/>
      <c r="J11" s="188"/>
      <c r="K11" s="188"/>
      <c r="L11" s="188"/>
      <c r="M11" s="188"/>
    </row>
  </sheetData>
  <mergeCells count="11">
    <mergeCell ref="H4:H5"/>
    <mergeCell ref="L4:L5"/>
    <mergeCell ref="M4:M5"/>
    <mergeCell ref="A1:M1"/>
    <mergeCell ref="A3:A5"/>
    <mergeCell ref="B3:G3"/>
    <mergeCell ref="H3:K3"/>
    <mergeCell ref="L3:M3"/>
    <mergeCell ref="B4:C4"/>
    <mergeCell ref="D4:E4"/>
    <mergeCell ref="F4:G4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"/>
  <sheetViews>
    <sheetView view="pageBreakPreview" zoomScale="120" zoomScaleNormal="100" zoomScaleSheetLayoutView="120" workbookViewId="0">
      <selection activeCell="G15" sqref="G15"/>
    </sheetView>
  </sheetViews>
  <sheetFormatPr defaultRowHeight="12"/>
  <cols>
    <col min="1" max="1" width="10.625" style="20" customWidth="1"/>
    <col min="2" max="7" width="10.125" style="20" customWidth="1"/>
    <col min="8" max="16384" width="9" style="20"/>
  </cols>
  <sheetData>
    <row r="1" spans="1:7" ht="18.75">
      <c r="A1" s="591" t="s">
        <v>263</v>
      </c>
      <c r="B1" s="591"/>
      <c r="C1" s="591"/>
      <c r="D1" s="591"/>
      <c r="E1" s="591"/>
      <c r="F1" s="591"/>
      <c r="G1" s="591"/>
    </row>
    <row r="2" spans="1:7">
      <c r="A2" s="4"/>
      <c r="B2" s="4"/>
      <c r="C2" s="4"/>
      <c r="D2" s="4"/>
      <c r="E2" s="4"/>
      <c r="F2" s="4"/>
      <c r="G2" s="55" t="s">
        <v>90</v>
      </c>
    </row>
    <row r="3" spans="1:7" ht="18.75" customHeight="1">
      <c r="A3" s="590" t="s">
        <v>218</v>
      </c>
      <c r="B3" s="592" t="s">
        <v>229</v>
      </c>
      <c r="C3" s="576"/>
      <c r="D3" s="595" t="s">
        <v>230</v>
      </c>
      <c r="E3" s="590"/>
      <c r="F3" s="594" t="s">
        <v>211</v>
      </c>
      <c r="G3" s="595"/>
    </row>
    <row r="4" spans="1:7" ht="18.75" customHeight="1">
      <c r="A4" s="590"/>
      <c r="B4" s="593"/>
      <c r="C4" s="578"/>
      <c r="D4" s="595" t="s">
        <v>209</v>
      </c>
      <c r="E4" s="192"/>
      <c r="F4" s="600" t="s">
        <v>72</v>
      </c>
      <c r="G4" s="601" t="s">
        <v>368</v>
      </c>
    </row>
    <row r="5" spans="1:7" ht="18.75" customHeight="1">
      <c r="A5" s="590"/>
      <c r="B5" s="404" t="s">
        <v>95</v>
      </c>
      <c r="C5" s="404" t="s">
        <v>96</v>
      </c>
      <c r="D5" s="595"/>
      <c r="E5" s="425" t="s">
        <v>207</v>
      </c>
      <c r="F5" s="600"/>
      <c r="G5" s="601"/>
    </row>
    <row r="6" spans="1:7" ht="18.75" customHeight="1">
      <c r="A6" s="434" t="s">
        <v>228</v>
      </c>
      <c r="B6" s="384">
        <v>2</v>
      </c>
      <c r="C6" s="384">
        <v>29</v>
      </c>
      <c r="D6" s="384">
        <v>23</v>
      </c>
      <c r="E6" s="384">
        <v>23</v>
      </c>
      <c r="F6" s="384">
        <v>12</v>
      </c>
      <c r="G6" s="385">
        <v>4</v>
      </c>
    </row>
    <row r="7" spans="1:7" ht="18.75" customHeight="1">
      <c r="A7" s="428">
        <v>28</v>
      </c>
      <c r="B7" s="316">
        <v>4</v>
      </c>
      <c r="C7" s="316">
        <v>68</v>
      </c>
      <c r="D7" s="316">
        <v>37</v>
      </c>
      <c r="E7" s="316">
        <v>37</v>
      </c>
      <c r="F7" s="316">
        <v>20</v>
      </c>
      <c r="G7" s="318">
        <v>8</v>
      </c>
    </row>
    <row r="8" spans="1:7">
      <c r="A8" s="407" t="s">
        <v>337</v>
      </c>
      <c r="B8" s="191"/>
      <c r="C8" s="4"/>
      <c r="D8" s="4"/>
      <c r="E8" s="4"/>
      <c r="F8" s="4"/>
      <c r="G8" s="38"/>
    </row>
  </sheetData>
  <mergeCells count="8">
    <mergeCell ref="D4:D5"/>
    <mergeCell ref="F4:F5"/>
    <mergeCell ref="G4:G5"/>
    <mergeCell ref="A1:G1"/>
    <mergeCell ref="A3:A5"/>
    <mergeCell ref="B3:C4"/>
    <mergeCell ref="D3:E3"/>
    <mergeCell ref="F3:G3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"/>
  <sheetViews>
    <sheetView view="pageBreakPreview" zoomScale="120" zoomScaleNormal="100" zoomScaleSheetLayoutView="120" workbookViewId="0">
      <selection activeCell="E15" sqref="E15"/>
    </sheetView>
  </sheetViews>
  <sheetFormatPr defaultRowHeight="12"/>
  <cols>
    <col min="1" max="4" width="12.625" style="20" customWidth="1"/>
    <col min="5" max="16384" width="9" style="20"/>
  </cols>
  <sheetData>
    <row r="1" spans="1:8" ht="18.75">
      <c r="A1" s="591" t="s">
        <v>264</v>
      </c>
      <c r="B1" s="591"/>
      <c r="C1" s="591"/>
      <c r="D1" s="591"/>
      <c r="E1" s="591"/>
      <c r="F1" s="591"/>
      <c r="G1" s="591"/>
    </row>
    <row r="2" spans="1:8">
      <c r="A2" s="4"/>
      <c r="B2" s="4"/>
      <c r="C2" s="4"/>
      <c r="D2" s="4"/>
      <c r="E2" s="4"/>
      <c r="F2" s="4"/>
      <c r="H2" s="55" t="s">
        <v>90</v>
      </c>
    </row>
    <row r="3" spans="1:8" ht="18.75" customHeight="1">
      <c r="A3" s="590" t="s">
        <v>218</v>
      </c>
      <c r="B3" s="592" t="s">
        <v>232</v>
      </c>
      <c r="C3" s="576"/>
      <c r="D3" s="594" t="s">
        <v>230</v>
      </c>
      <c r="E3" s="594"/>
      <c r="F3" s="594"/>
      <c r="G3" s="595" t="s">
        <v>211</v>
      </c>
      <c r="H3" s="589"/>
    </row>
    <row r="4" spans="1:8" ht="18.75" customHeight="1">
      <c r="A4" s="590"/>
      <c r="B4" s="593"/>
      <c r="C4" s="578"/>
      <c r="D4" s="581" t="s">
        <v>209</v>
      </c>
      <c r="E4" s="177"/>
      <c r="G4" s="596" t="s">
        <v>369</v>
      </c>
      <c r="H4" s="598" t="s">
        <v>368</v>
      </c>
    </row>
    <row r="5" spans="1:8" ht="18.75" customHeight="1">
      <c r="A5" s="590"/>
      <c r="B5" s="404" t="s">
        <v>95</v>
      </c>
      <c r="C5" s="404" t="s">
        <v>96</v>
      </c>
      <c r="D5" s="595"/>
      <c r="E5" s="425" t="s">
        <v>93</v>
      </c>
      <c r="F5" s="193" t="s">
        <v>231</v>
      </c>
      <c r="G5" s="597"/>
      <c r="H5" s="599"/>
    </row>
    <row r="6" spans="1:8" ht="18.75" customHeight="1">
      <c r="A6" s="434" t="s">
        <v>228</v>
      </c>
      <c r="B6" s="384">
        <v>1</v>
      </c>
      <c r="C6" s="384">
        <v>110</v>
      </c>
      <c r="D6" s="384">
        <f>E6+F6</f>
        <v>85</v>
      </c>
      <c r="E6" s="384">
        <v>26</v>
      </c>
      <c r="F6" s="386">
        <v>59</v>
      </c>
      <c r="G6" s="384">
        <v>13</v>
      </c>
      <c r="H6" s="385">
        <v>4</v>
      </c>
    </row>
    <row r="7" spans="1:8" ht="18.75" customHeight="1">
      <c r="A7" s="428">
        <v>28</v>
      </c>
      <c r="B7" s="316">
        <v>2</v>
      </c>
      <c r="C7" s="316">
        <v>240</v>
      </c>
      <c r="D7" s="316">
        <v>203</v>
      </c>
      <c r="E7" s="316">
        <v>71</v>
      </c>
      <c r="F7" s="319">
        <v>132</v>
      </c>
      <c r="G7" s="316">
        <v>31</v>
      </c>
      <c r="H7" s="318">
        <v>9</v>
      </c>
    </row>
    <row r="8" spans="1:8">
      <c r="A8" s="407" t="s">
        <v>354</v>
      </c>
      <c r="B8" s="191"/>
      <c r="C8" s="4"/>
      <c r="D8" s="4"/>
      <c r="E8" s="4"/>
      <c r="F8" s="4"/>
      <c r="G8" s="4"/>
    </row>
  </sheetData>
  <mergeCells count="8">
    <mergeCell ref="B3:C4"/>
    <mergeCell ref="D3:F3"/>
    <mergeCell ref="G3:H3"/>
    <mergeCell ref="D4:D5"/>
    <mergeCell ref="G4:G5"/>
    <mergeCell ref="H4:H5"/>
    <mergeCell ref="A1:G1"/>
    <mergeCell ref="A3:A5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5"/>
  <sheetViews>
    <sheetView view="pageBreakPreview" zoomScale="90" zoomScaleNormal="100" zoomScaleSheetLayoutView="90" workbookViewId="0">
      <selection activeCell="D8" sqref="D8"/>
    </sheetView>
  </sheetViews>
  <sheetFormatPr defaultRowHeight="12"/>
  <cols>
    <col min="1" max="1" width="10.5" style="2" customWidth="1"/>
    <col min="2" max="2" width="9.375" style="2" customWidth="1"/>
    <col min="3" max="12" width="7.375" style="2" customWidth="1"/>
    <col min="13" max="16384" width="9" style="2"/>
  </cols>
  <sheetData>
    <row r="1" spans="1:12" s="253" customFormat="1" ht="21" customHeight="1">
      <c r="A1" s="591" t="s">
        <v>356</v>
      </c>
      <c r="B1" s="591"/>
      <c r="C1" s="591"/>
      <c r="D1" s="591"/>
      <c r="E1" s="591"/>
      <c r="F1" s="591"/>
      <c r="G1" s="591"/>
      <c r="H1" s="591"/>
      <c r="I1" s="591"/>
    </row>
    <row r="2" spans="1:12" s="4" customFormat="1" ht="16.149999999999999" customHeight="1">
      <c r="A2" s="4" t="s">
        <v>136</v>
      </c>
      <c r="I2" s="5" t="s">
        <v>338</v>
      </c>
    </row>
    <row r="3" spans="1:12" s="23" customFormat="1" ht="24" customHeight="1">
      <c r="A3" s="258" t="s">
        <v>218</v>
      </c>
      <c r="B3" s="254" t="s">
        <v>87</v>
      </c>
      <c r="C3" s="254" t="s">
        <v>99</v>
      </c>
      <c r="D3" s="261" t="s">
        <v>222</v>
      </c>
      <c r="E3" s="261" t="s">
        <v>223</v>
      </c>
      <c r="F3" s="254" t="s">
        <v>100</v>
      </c>
      <c r="G3" s="254" t="s">
        <v>101</v>
      </c>
      <c r="H3" s="254" t="s">
        <v>102</v>
      </c>
      <c r="I3" s="255" t="s">
        <v>71</v>
      </c>
      <c r="J3" s="69"/>
    </row>
    <row r="4" spans="1:12" ht="21" customHeight="1">
      <c r="A4" s="558" t="s">
        <v>353</v>
      </c>
      <c r="B4" s="84" t="s">
        <v>155</v>
      </c>
      <c r="C4" s="57">
        <v>1</v>
      </c>
      <c r="D4" s="57">
        <v>13</v>
      </c>
      <c r="E4" s="265" t="s">
        <v>58</v>
      </c>
      <c r="F4" s="57">
        <v>33</v>
      </c>
      <c r="G4" s="57">
        <v>11</v>
      </c>
      <c r="H4" s="57">
        <v>3</v>
      </c>
      <c r="I4" s="90">
        <v>61</v>
      </c>
      <c r="K4" s="266"/>
      <c r="L4" s="266"/>
    </row>
    <row r="5" spans="1:12" ht="21" customHeight="1">
      <c r="A5" s="559"/>
      <c r="B5" s="84" t="s">
        <v>156</v>
      </c>
      <c r="C5" s="73">
        <v>223</v>
      </c>
      <c r="D5" s="56">
        <v>377</v>
      </c>
      <c r="E5" s="56">
        <v>44</v>
      </c>
      <c r="F5" s="56">
        <v>1782</v>
      </c>
      <c r="G5" s="73">
        <v>972</v>
      </c>
      <c r="H5" s="56">
        <v>197</v>
      </c>
      <c r="I5" s="75">
        <v>3595</v>
      </c>
      <c r="J5" s="9"/>
    </row>
    <row r="6" spans="1:12" s="24" customFormat="1" ht="21" customHeight="1">
      <c r="A6" s="558">
        <v>25</v>
      </c>
      <c r="B6" s="209" t="s">
        <v>155</v>
      </c>
      <c r="C6" s="320">
        <v>1</v>
      </c>
      <c r="D6" s="320">
        <v>14</v>
      </c>
      <c r="E6" s="321" t="s">
        <v>339</v>
      </c>
      <c r="F6" s="320">
        <v>33</v>
      </c>
      <c r="G6" s="320">
        <v>12</v>
      </c>
      <c r="H6" s="320">
        <v>3</v>
      </c>
      <c r="I6" s="210">
        <f t="shared" ref="I6:I13" si="0">SUM(C6:H6)</f>
        <v>63</v>
      </c>
    </row>
    <row r="7" spans="1:12" s="24" customFormat="1" ht="21" customHeight="1">
      <c r="A7" s="559"/>
      <c r="B7" s="81" t="s">
        <v>156</v>
      </c>
      <c r="C7" s="322">
        <v>208</v>
      </c>
      <c r="D7" s="323">
        <v>378</v>
      </c>
      <c r="E7" s="323">
        <v>42</v>
      </c>
      <c r="F7" s="323">
        <v>1754</v>
      </c>
      <c r="G7" s="322">
        <v>955</v>
      </c>
      <c r="H7" s="323">
        <v>195</v>
      </c>
      <c r="I7" s="75">
        <f t="shared" si="0"/>
        <v>3532</v>
      </c>
    </row>
    <row r="8" spans="1:12" s="24" customFormat="1" ht="21" customHeight="1">
      <c r="A8" s="558">
        <v>26</v>
      </c>
      <c r="B8" s="209" t="s">
        <v>155</v>
      </c>
      <c r="C8" s="320">
        <v>1</v>
      </c>
      <c r="D8" s="320">
        <v>13</v>
      </c>
      <c r="E8" s="321" t="s">
        <v>340</v>
      </c>
      <c r="F8" s="320">
        <v>35</v>
      </c>
      <c r="G8" s="320">
        <v>10</v>
      </c>
      <c r="H8" s="320">
        <v>4</v>
      </c>
      <c r="I8" s="210">
        <f t="shared" si="0"/>
        <v>63</v>
      </c>
    </row>
    <row r="9" spans="1:12" s="24" customFormat="1" ht="21" customHeight="1">
      <c r="A9" s="559"/>
      <c r="B9" s="81" t="s">
        <v>156</v>
      </c>
      <c r="C9" s="322">
        <v>213</v>
      </c>
      <c r="D9" s="323">
        <v>362</v>
      </c>
      <c r="E9" s="323">
        <v>38</v>
      </c>
      <c r="F9" s="323">
        <v>1728</v>
      </c>
      <c r="G9" s="322">
        <v>923</v>
      </c>
      <c r="H9" s="323">
        <v>179</v>
      </c>
      <c r="I9" s="75">
        <f t="shared" si="0"/>
        <v>3443</v>
      </c>
    </row>
    <row r="10" spans="1:12" s="24" customFormat="1" ht="21" customHeight="1">
      <c r="A10" s="558">
        <v>27</v>
      </c>
      <c r="B10" s="209" t="s">
        <v>155</v>
      </c>
      <c r="C10" s="320">
        <v>1</v>
      </c>
      <c r="D10" s="320">
        <v>13</v>
      </c>
      <c r="E10" s="321" t="s">
        <v>341</v>
      </c>
      <c r="F10" s="320">
        <v>37</v>
      </c>
      <c r="G10" s="320">
        <v>11</v>
      </c>
      <c r="H10" s="320">
        <v>4</v>
      </c>
      <c r="I10" s="210">
        <v>66</v>
      </c>
    </row>
    <row r="11" spans="1:12" s="24" customFormat="1" ht="21" customHeight="1">
      <c r="A11" s="559"/>
      <c r="B11" s="81" t="s">
        <v>156</v>
      </c>
      <c r="C11" s="322">
        <v>218</v>
      </c>
      <c r="D11" s="323">
        <v>365</v>
      </c>
      <c r="E11" s="323">
        <v>38</v>
      </c>
      <c r="F11" s="323">
        <v>1707</v>
      </c>
      <c r="G11" s="322">
        <v>950</v>
      </c>
      <c r="H11" s="323">
        <v>177</v>
      </c>
      <c r="I11" s="75">
        <v>3455</v>
      </c>
    </row>
    <row r="12" spans="1:12" s="24" customFormat="1" ht="21" customHeight="1">
      <c r="A12" s="521">
        <v>28</v>
      </c>
      <c r="B12" s="189" t="s">
        <v>155</v>
      </c>
      <c r="C12" s="324">
        <v>1</v>
      </c>
      <c r="D12" s="324">
        <v>12</v>
      </c>
      <c r="E12" s="325" t="s">
        <v>342</v>
      </c>
      <c r="F12" s="324">
        <v>40</v>
      </c>
      <c r="G12" s="324">
        <v>13</v>
      </c>
      <c r="H12" s="324">
        <v>4</v>
      </c>
      <c r="I12" s="190">
        <f t="shared" si="0"/>
        <v>70</v>
      </c>
    </row>
    <row r="13" spans="1:12" s="24" customFormat="1" ht="21" customHeight="1">
      <c r="A13" s="621"/>
      <c r="B13" s="326" t="s">
        <v>156</v>
      </c>
      <c r="C13" s="310">
        <v>213</v>
      </c>
      <c r="D13" s="293">
        <v>365</v>
      </c>
      <c r="E13" s="293">
        <v>40</v>
      </c>
      <c r="F13" s="293">
        <v>1667</v>
      </c>
      <c r="G13" s="310">
        <v>967</v>
      </c>
      <c r="H13" s="293">
        <v>165</v>
      </c>
      <c r="I13" s="327">
        <f t="shared" si="0"/>
        <v>3417</v>
      </c>
    </row>
    <row r="14" spans="1:12" s="24" customFormat="1" ht="18.75" customHeight="1">
      <c r="A14" s="509" t="s">
        <v>290</v>
      </c>
      <c r="B14" s="509"/>
      <c r="C14" s="509"/>
      <c r="D14" s="509"/>
      <c r="E14" s="257"/>
      <c r="F14" s="4"/>
      <c r="G14" s="4"/>
      <c r="H14" s="4"/>
      <c r="I14" s="4"/>
    </row>
    <row r="15" spans="1:12" s="24" customFormat="1" ht="18.75" customHeight="1">
      <c r="A15" s="257" t="s">
        <v>295</v>
      </c>
      <c r="B15" s="257"/>
      <c r="C15" s="257"/>
      <c r="D15" s="257"/>
      <c r="E15" s="257"/>
      <c r="F15" s="4"/>
      <c r="G15" s="4"/>
      <c r="H15" s="4"/>
      <c r="I15" s="4"/>
    </row>
  </sheetData>
  <mergeCells count="7">
    <mergeCell ref="A1:I1"/>
    <mergeCell ref="A4:A5"/>
    <mergeCell ref="A6:A7"/>
    <mergeCell ref="A8:A9"/>
    <mergeCell ref="A10:A11"/>
    <mergeCell ref="A12:A13"/>
    <mergeCell ref="A14:D14"/>
  </mergeCells>
  <phoneticPr fontId="2"/>
  <pageMargins left="0.78740157480314965" right="0.78740157480314965" top="1.07" bottom="0.98425196850393704" header="0.51181102362204722" footer="0.51181102362204722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9"/>
  <sheetViews>
    <sheetView view="pageBreakPreview" zoomScale="90" zoomScaleNormal="100" zoomScaleSheetLayoutView="90" workbookViewId="0">
      <selection activeCell="I16" sqref="I16:J16"/>
    </sheetView>
  </sheetViews>
  <sheetFormatPr defaultRowHeight="12"/>
  <cols>
    <col min="1" max="1" width="10.5" style="2" customWidth="1"/>
    <col min="2" max="2" width="9.375" style="2" customWidth="1"/>
    <col min="3" max="12" width="7.375" style="2" customWidth="1"/>
    <col min="13" max="16384" width="9" style="2"/>
  </cols>
  <sheetData>
    <row r="1" spans="1:9" ht="17.25" customHeight="1">
      <c r="A1" s="591" t="s">
        <v>357</v>
      </c>
      <c r="B1" s="591"/>
      <c r="C1" s="591"/>
      <c r="D1" s="591"/>
      <c r="E1" s="591"/>
      <c r="F1" s="591"/>
      <c r="G1" s="591"/>
      <c r="H1" s="591"/>
    </row>
    <row r="2" spans="1:9" ht="17.25" customHeight="1">
      <c r="A2" s="44" t="s">
        <v>136</v>
      </c>
      <c r="B2" s="4"/>
      <c r="C2" s="4"/>
      <c r="D2" s="4"/>
      <c r="E2" s="4"/>
      <c r="F2" s="4"/>
      <c r="G2" s="619" t="s">
        <v>343</v>
      </c>
      <c r="H2" s="619"/>
    </row>
    <row r="3" spans="1:9" ht="21.75" customHeight="1">
      <c r="A3" s="65" t="s">
        <v>218</v>
      </c>
      <c r="B3" s="25" t="s">
        <v>103</v>
      </c>
      <c r="C3" s="25" t="s">
        <v>104</v>
      </c>
      <c r="D3" s="25" t="s">
        <v>133</v>
      </c>
      <c r="E3" s="25" t="s">
        <v>105</v>
      </c>
      <c r="F3" s="25" t="s">
        <v>106</v>
      </c>
      <c r="G3" s="25" t="s">
        <v>107</v>
      </c>
      <c r="H3" s="37" t="s">
        <v>71</v>
      </c>
    </row>
    <row r="4" spans="1:9" ht="21.75" customHeight="1">
      <c r="A4" s="66" t="s">
        <v>352</v>
      </c>
      <c r="B4" s="49">
        <v>114</v>
      </c>
      <c r="C4" s="49">
        <v>205</v>
      </c>
      <c r="D4" s="49">
        <v>2</v>
      </c>
      <c r="E4" s="49">
        <v>298</v>
      </c>
      <c r="F4" s="49">
        <v>230</v>
      </c>
      <c r="G4" s="100" t="s">
        <v>58</v>
      </c>
      <c r="H4" s="94">
        <v>849</v>
      </c>
    </row>
    <row r="5" spans="1:9" ht="21.75" customHeight="1">
      <c r="A5" s="66">
        <v>25</v>
      </c>
      <c r="B5" s="49">
        <v>117</v>
      </c>
      <c r="C5" s="49">
        <v>211</v>
      </c>
      <c r="D5" s="49">
        <v>2</v>
      </c>
      <c r="E5" s="49">
        <v>301</v>
      </c>
      <c r="F5" s="49">
        <v>246</v>
      </c>
      <c r="G5" s="100" t="s">
        <v>58</v>
      </c>
      <c r="H5" s="94">
        <v>877</v>
      </c>
    </row>
    <row r="6" spans="1:9" ht="21.75" customHeight="1">
      <c r="A6" s="66">
        <v>26</v>
      </c>
      <c r="B6" s="49">
        <v>118</v>
      </c>
      <c r="C6" s="49">
        <v>221</v>
      </c>
      <c r="D6" s="49">
        <v>2</v>
      </c>
      <c r="E6" s="49">
        <v>308</v>
      </c>
      <c r="F6" s="49">
        <v>268</v>
      </c>
      <c r="G6" s="100" t="s">
        <v>58</v>
      </c>
      <c r="H6" s="94">
        <v>917</v>
      </c>
    </row>
    <row r="7" spans="1:9" ht="21.75" customHeight="1">
      <c r="A7" s="66">
        <v>27</v>
      </c>
      <c r="B7" s="49">
        <v>122</v>
      </c>
      <c r="C7" s="49">
        <v>221</v>
      </c>
      <c r="D7" s="49">
        <v>2</v>
      </c>
      <c r="E7" s="49">
        <v>317</v>
      </c>
      <c r="F7" s="49">
        <v>280</v>
      </c>
      <c r="G7" s="100" t="s">
        <v>58</v>
      </c>
      <c r="H7" s="94">
        <v>942</v>
      </c>
    </row>
    <row r="8" spans="1:9" ht="21.75" customHeight="1">
      <c r="A8" s="328">
        <v>28</v>
      </c>
      <c r="B8" s="316">
        <v>127</v>
      </c>
      <c r="C8" s="316">
        <v>228</v>
      </c>
      <c r="D8" s="316">
        <v>2</v>
      </c>
      <c r="E8" s="316">
        <v>325</v>
      </c>
      <c r="F8" s="316">
        <v>303</v>
      </c>
      <c r="G8" s="329" t="s">
        <v>204</v>
      </c>
      <c r="H8" s="318">
        <v>985</v>
      </c>
      <c r="I8" s="220"/>
    </row>
    <row r="9" spans="1:9">
      <c r="A9" s="406" t="s">
        <v>260</v>
      </c>
      <c r="B9" s="406"/>
      <c r="C9" s="4"/>
      <c r="D9" s="4"/>
      <c r="E9" s="4"/>
      <c r="F9" s="4"/>
      <c r="G9" s="4"/>
      <c r="H9" s="4"/>
    </row>
  </sheetData>
  <mergeCells count="2">
    <mergeCell ref="A1:H1"/>
    <mergeCell ref="G2:H2"/>
  </mergeCells>
  <phoneticPr fontId="2"/>
  <pageMargins left="0.78740157480314965" right="0.78740157480314965" top="1.07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"/>
  <sheetViews>
    <sheetView view="pageBreakPreview" zoomScale="90" zoomScaleNormal="100" zoomScaleSheetLayoutView="90" workbookViewId="0">
      <selection activeCell="N22" sqref="N22"/>
    </sheetView>
  </sheetViews>
  <sheetFormatPr defaultRowHeight="12"/>
  <cols>
    <col min="1" max="1" width="10.5" style="2" customWidth="1"/>
    <col min="2" max="2" width="9.375" style="2" customWidth="1"/>
    <col min="3" max="12" width="7.375" style="2" customWidth="1"/>
    <col min="13" max="16384" width="9" style="2"/>
  </cols>
  <sheetData>
    <row r="1" spans="1:12" ht="25.5" customHeight="1">
      <c r="A1" s="620" t="s">
        <v>358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>
      <c r="A2" s="217" t="s">
        <v>108</v>
      </c>
      <c r="B2" s="4"/>
      <c r="C2" s="4"/>
      <c r="D2" s="4"/>
      <c r="E2" s="4"/>
      <c r="F2" s="4"/>
      <c r="G2" s="4"/>
      <c r="H2" s="4"/>
      <c r="I2" s="4"/>
      <c r="J2" s="4"/>
      <c r="L2" s="55" t="s">
        <v>109</v>
      </c>
    </row>
    <row r="3" spans="1:12" ht="21.75" customHeight="1">
      <c r="A3" s="405" t="s">
        <v>62</v>
      </c>
      <c r="B3" s="404" t="s">
        <v>110</v>
      </c>
      <c r="C3" s="429" t="s">
        <v>73</v>
      </c>
      <c r="D3" s="429" t="s">
        <v>74</v>
      </c>
      <c r="E3" s="429" t="s">
        <v>75</v>
      </c>
      <c r="F3" s="429" t="s">
        <v>76</v>
      </c>
      <c r="G3" s="429" t="s">
        <v>77</v>
      </c>
      <c r="H3" s="429" t="s">
        <v>78</v>
      </c>
      <c r="I3" s="429" t="s">
        <v>79</v>
      </c>
      <c r="J3" s="429" t="s">
        <v>80</v>
      </c>
      <c r="K3" s="58" t="s">
        <v>205</v>
      </c>
      <c r="L3" s="58" t="s">
        <v>81</v>
      </c>
    </row>
    <row r="4" spans="1:12" ht="21.75" customHeight="1">
      <c r="A4" s="430" t="s">
        <v>299</v>
      </c>
      <c r="B4" s="169">
        <v>1128475</v>
      </c>
      <c r="C4" s="166">
        <v>365165</v>
      </c>
      <c r="D4" s="166">
        <v>133304</v>
      </c>
      <c r="E4" s="166">
        <v>4786</v>
      </c>
      <c r="F4" s="166">
        <v>39355</v>
      </c>
      <c r="G4" s="166">
        <v>572986</v>
      </c>
      <c r="H4" s="165">
        <v>164</v>
      </c>
      <c r="I4" s="169">
        <v>1974</v>
      </c>
      <c r="J4" s="168">
        <v>646</v>
      </c>
      <c r="K4" s="165" t="s">
        <v>58</v>
      </c>
      <c r="L4" s="169">
        <v>10095</v>
      </c>
    </row>
    <row r="5" spans="1:12" ht="21.75" customHeight="1">
      <c r="A5" s="430">
        <v>25</v>
      </c>
      <c r="B5" s="169">
        <v>1052164</v>
      </c>
      <c r="C5" s="166">
        <v>347339</v>
      </c>
      <c r="D5" s="166">
        <v>134524</v>
      </c>
      <c r="E5" s="166">
        <v>4750</v>
      </c>
      <c r="F5" s="166">
        <v>45574</v>
      </c>
      <c r="G5" s="166">
        <v>505399</v>
      </c>
      <c r="H5" s="170">
        <v>668</v>
      </c>
      <c r="I5" s="169">
        <v>2694</v>
      </c>
      <c r="J5" s="168">
        <v>731</v>
      </c>
      <c r="K5" s="165" t="s">
        <v>58</v>
      </c>
      <c r="L5" s="169">
        <v>10485</v>
      </c>
    </row>
    <row r="6" spans="1:12" ht="21.75" customHeight="1">
      <c r="A6" s="430">
        <v>26</v>
      </c>
      <c r="B6" s="169">
        <v>1084276</v>
      </c>
      <c r="C6" s="166">
        <v>349492</v>
      </c>
      <c r="D6" s="166">
        <v>136165</v>
      </c>
      <c r="E6" s="166">
        <v>3911</v>
      </c>
      <c r="F6" s="166">
        <v>36695</v>
      </c>
      <c r="G6" s="166">
        <v>544852</v>
      </c>
      <c r="H6" s="170">
        <v>0</v>
      </c>
      <c r="I6" s="169">
        <v>2396</v>
      </c>
      <c r="J6" s="168">
        <v>1353</v>
      </c>
      <c r="K6" s="167">
        <v>69</v>
      </c>
      <c r="L6" s="169">
        <v>9343</v>
      </c>
    </row>
    <row r="7" spans="1:12" ht="21.75" customHeight="1">
      <c r="A7" s="430">
        <v>27</v>
      </c>
      <c r="B7" s="169">
        <v>1101017</v>
      </c>
      <c r="C7" s="166">
        <v>335192</v>
      </c>
      <c r="D7" s="166">
        <v>135644</v>
      </c>
      <c r="E7" s="166">
        <v>3112</v>
      </c>
      <c r="F7" s="166">
        <v>31446</v>
      </c>
      <c r="G7" s="166">
        <v>587658</v>
      </c>
      <c r="H7" s="170">
        <v>0</v>
      </c>
      <c r="I7" s="169">
        <v>1507</v>
      </c>
      <c r="J7" s="168">
        <v>975</v>
      </c>
      <c r="K7" s="167">
        <v>110</v>
      </c>
      <c r="L7" s="169">
        <v>5373</v>
      </c>
    </row>
    <row r="8" spans="1:12" ht="21.75" customHeight="1">
      <c r="A8" s="408">
        <v>28</v>
      </c>
      <c r="B8" s="330">
        <v>1214528</v>
      </c>
      <c r="C8" s="331">
        <v>347868</v>
      </c>
      <c r="D8" s="331">
        <v>137887</v>
      </c>
      <c r="E8" s="331">
        <v>3824</v>
      </c>
      <c r="F8" s="331">
        <v>35842</v>
      </c>
      <c r="G8" s="331">
        <v>679109</v>
      </c>
      <c r="H8" s="332">
        <v>437</v>
      </c>
      <c r="I8" s="330">
        <v>1071</v>
      </c>
      <c r="J8" s="333">
        <v>2113</v>
      </c>
      <c r="K8" s="334">
        <v>658</v>
      </c>
      <c r="L8" s="330">
        <v>5719</v>
      </c>
    </row>
    <row r="9" spans="1:12">
      <c r="A9" s="406" t="s">
        <v>169</v>
      </c>
    </row>
  </sheetData>
  <mergeCells count="1">
    <mergeCell ref="A1:L1"/>
  </mergeCells>
  <phoneticPr fontId="2"/>
  <pageMargins left="0.78740157480314965" right="0.78740157480314965" top="1.07" bottom="0.98425196850393704" header="0.51181102362204722" footer="0.51181102362204722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1"/>
  <sheetViews>
    <sheetView view="pageBreakPreview" zoomScaleNormal="100" zoomScaleSheetLayoutView="100" workbookViewId="0">
      <selection activeCell="O7" sqref="O7"/>
    </sheetView>
  </sheetViews>
  <sheetFormatPr defaultRowHeight="12"/>
  <cols>
    <col min="1" max="1" width="5.5" style="2" customWidth="1"/>
    <col min="2" max="14" width="5" style="2" customWidth="1"/>
    <col min="15" max="22" width="4.5" style="2" customWidth="1"/>
    <col min="23" max="16384" width="9" style="2"/>
  </cols>
  <sheetData>
    <row r="1" spans="1:24" s="253" customFormat="1" ht="21" customHeight="1">
      <c r="A1" s="591" t="s">
        <v>359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</row>
    <row r="2" spans="1:24" s="4" customFormat="1" ht="16.149999999999999" customHeight="1">
      <c r="Q2" s="11"/>
      <c r="R2" s="11"/>
      <c r="S2" s="11"/>
      <c r="T2" s="260" t="s">
        <v>34</v>
      </c>
    </row>
    <row r="3" spans="1:24" s="23" customFormat="1" ht="27.75" customHeight="1">
      <c r="A3" s="639" t="s">
        <v>218</v>
      </c>
      <c r="B3" s="640"/>
      <c r="C3" s="645" t="s">
        <v>212</v>
      </c>
      <c r="D3" s="646"/>
      <c r="E3" s="647" t="s">
        <v>73</v>
      </c>
      <c r="F3" s="647"/>
      <c r="G3" s="647" t="s">
        <v>74</v>
      </c>
      <c r="H3" s="647"/>
      <c r="I3" s="647" t="s">
        <v>75</v>
      </c>
      <c r="J3" s="647"/>
      <c r="K3" s="647" t="s">
        <v>76</v>
      </c>
      <c r="L3" s="647"/>
      <c r="M3" s="647" t="s">
        <v>77</v>
      </c>
      <c r="N3" s="647"/>
      <c r="O3" s="648" t="s">
        <v>186</v>
      </c>
      <c r="P3" s="647"/>
      <c r="Q3" s="648" t="s">
        <v>187</v>
      </c>
      <c r="R3" s="647"/>
      <c r="S3" s="648" t="s">
        <v>188</v>
      </c>
      <c r="T3" s="649"/>
    </row>
    <row r="4" spans="1:24" ht="27.75" customHeight="1">
      <c r="A4" s="641"/>
      <c r="B4" s="642"/>
      <c r="C4" s="625" t="s">
        <v>111</v>
      </c>
      <c r="D4" s="625" t="s">
        <v>112</v>
      </c>
      <c r="E4" s="625" t="s">
        <v>111</v>
      </c>
      <c r="F4" s="625" t="s">
        <v>112</v>
      </c>
      <c r="G4" s="625" t="s">
        <v>111</v>
      </c>
      <c r="H4" s="625" t="s">
        <v>112</v>
      </c>
      <c r="I4" s="625" t="s">
        <v>111</v>
      </c>
      <c r="J4" s="625" t="s">
        <v>112</v>
      </c>
      <c r="K4" s="625" t="s">
        <v>111</v>
      </c>
      <c r="L4" s="625" t="s">
        <v>112</v>
      </c>
      <c r="M4" s="625" t="s">
        <v>111</v>
      </c>
      <c r="N4" s="625" t="s">
        <v>112</v>
      </c>
      <c r="O4" s="625" t="s">
        <v>111</v>
      </c>
      <c r="P4" s="625" t="s">
        <v>112</v>
      </c>
      <c r="Q4" s="625" t="s">
        <v>111</v>
      </c>
      <c r="R4" s="625" t="s">
        <v>112</v>
      </c>
      <c r="S4" s="625" t="s">
        <v>111</v>
      </c>
      <c r="T4" s="650" t="s">
        <v>112</v>
      </c>
      <c r="U4" s="9"/>
    </row>
    <row r="5" spans="1:24" ht="27.75" customHeight="1">
      <c r="A5" s="643"/>
      <c r="B5" s="644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  <c r="S5" s="626"/>
      <c r="T5" s="651"/>
      <c r="U5" s="9"/>
    </row>
    <row r="6" spans="1:24" ht="27.75" customHeight="1">
      <c r="A6" s="637" t="s">
        <v>299</v>
      </c>
      <c r="B6" s="638"/>
      <c r="C6" s="124">
        <v>17818</v>
      </c>
      <c r="D6" s="124">
        <v>22025</v>
      </c>
      <c r="E6" s="102">
        <v>5648</v>
      </c>
      <c r="F6" s="102">
        <v>7281</v>
      </c>
      <c r="G6" s="102">
        <v>4954</v>
      </c>
      <c r="H6" s="102">
        <v>6333</v>
      </c>
      <c r="I6" s="102">
        <v>241</v>
      </c>
      <c r="J6" s="102">
        <v>419</v>
      </c>
      <c r="K6" s="102">
        <v>1162</v>
      </c>
      <c r="L6" s="102">
        <v>1176</v>
      </c>
      <c r="M6" s="102">
        <v>5698</v>
      </c>
      <c r="N6" s="102">
        <v>6686</v>
      </c>
      <c r="O6" s="103">
        <v>1</v>
      </c>
      <c r="P6" s="103">
        <v>1</v>
      </c>
      <c r="Q6" s="87">
        <v>111</v>
      </c>
      <c r="R6" s="102">
        <v>126</v>
      </c>
      <c r="S6" s="102">
        <v>3</v>
      </c>
      <c r="T6" s="104">
        <v>3</v>
      </c>
    </row>
    <row r="7" spans="1:24" s="24" customFormat="1" ht="27.75" customHeight="1">
      <c r="A7" s="637">
        <v>25</v>
      </c>
      <c r="B7" s="638"/>
      <c r="C7" s="124">
        <v>17765</v>
      </c>
      <c r="D7" s="124">
        <v>21955</v>
      </c>
      <c r="E7" s="102">
        <v>5630</v>
      </c>
      <c r="F7" s="102">
        <v>7218</v>
      </c>
      <c r="G7" s="102">
        <v>4937</v>
      </c>
      <c r="H7" s="102">
        <v>6358</v>
      </c>
      <c r="I7" s="102">
        <v>249</v>
      </c>
      <c r="J7" s="102">
        <v>423</v>
      </c>
      <c r="K7" s="102">
        <v>1187</v>
      </c>
      <c r="L7" s="102">
        <v>1191</v>
      </c>
      <c r="M7" s="102">
        <v>5630</v>
      </c>
      <c r="N7" s="102">
        <v>6586</v>
      </c>
      <c r="O7" s="103">
        <v>2</v>
      </c>
      <c r="P7" s="103">
        <v>2</v>
      </c>
      <c r="Q7" s="87">
        <v>126</v>
      </c>
      <c r="R7" s="102">
        <v>173</v>
      </c>
      <c r="S7" s="102">
        <v>4</v>
      </c>
      <c r="T7" s="104">
        <v>4</v>
      </c>
    </row>
    <row r="8" spans="1:24" s="24" customFormat="1" ht="27.75" customHeight="1">
      <c r="A8" s="637">
        <v>26</v>
      </c>
      <c r="B8" s="638"/>
      <c r="C8" s="335">
        <v>17793</v>
      </c>
      <c r="D8" s="335">
        <v>21816</v>
      </c>
      <c r="E8" s="336">
        <v>5618</v>
      </c>
      <c r="F8" s="336">
        <v>7137</v>
      </c>
      <c r="G8" s="336">
        <v>4916</v>
      </c>
      <c r="H8" s="336">
        <v>6217</v>
      </c>
      <c r="I8" s="336">
        <v>216</v>
      </c>
      <c r="J8" s="336">
        <v>360</v>
      </c>
      <c r="K8" s="336">
        <v>1218</v>
      </c>
      <c r="L8" s="336">
        <v>1225</v>
      </c>
      <c r="M8" s="336">
        <v>5699</v>
      </c>
      <c r="N8" s="336">
        <v>6717</v>
      </c>
      <c r="O8" s="337" t="s">
        <v>344</v>
      </c>
      <c r="P8" s="337" t="s">
        <v>344</v>
      </c>
      <c r="Q8" s="338">
        <v>121</v>
      </c>
      <c r="R8" s="336">
        <v>155</v>
      </c>
      <c r="S8" s="336">
        <v>5</v>
      </c>
      <c r="T8" s="339">
        <v>5</v>
      </c>
    </row>
    <row r="9" spans="1:24" s="24" customFormat="1" ht="27.75" customHeight="1">
      <c r="A9" s="637">
        <v>27</v>
      </c>
      <c r="B9" s="638"/>
      <c r="C9" s="335">
        <v>17701</v>
      </c>
      <c r="D9" s="335">
        <v>21316</v>
      </c>
      <c r="E9" s="336">
        <v>5506</v>
      </c>
      <c r="F9" s="336">
        <v>6877</v>
      </c>
      <c r="G9" s="336">
        <v>4940</v>
      </c>
      <c r="H9" s="336">
        <v>6115</v>
      </c>
      <c r="I9" s="336">
        <v>171</v>
      </c>
      <c r="J9" s="336">
        <v>270</v>
      </c>
      <c r="K9" s="336">
        <v>1307</v>
      </c>
      <c r="L9" s="336">
        <v>1320</v>
      </c>
      <c r="M9" s="336">
        <v>5695</v>
      </c>
      <c r="N9" s="336">
        <v>6640</v>
      </c>
      <c r="O9" s="337" t="s">
        <v>344</v>
      </c>
      <c r="P9" s="337" t="s">
        <v>344</v>
      </c>
      <c r="Q9" s="338">
        <v>79</v>
      </c>
      <c r="R9" s="336">
        <v>91</v>
      </c>
      <c r="S9" s="336">
        <v>3</v>
      </c>
      <c r="T9" s="339">
        <v>3</v>
      </c>
    </row>
    <row r="10" spans="1:24" s="220" customFormat="1" ht="27.75" customHeight="1">
      <c r="A10" s="635">
        <v>28</v>
      </c>
      <c r="B10" s="636"/>
      <c r="C10" s="340">
        <v>18272</v>
      </c>
      <c r="D10" s="340">
        <v>21958</v>
      </c>
      <c r="E10" s="341">
        <v>5653</v>
      </c>
      <c r="F10" s="341">
        <v>7030</v>
      </c>
      <c r="G10" s="341">
        <v>5103</v>
      </c>
      <c r="H10" s="341">
        <v>6264</v>
      </c>
      <c r="I10" s="341">
        <v>231</v>
      </c>
      <c r="J10" s="341">
        <v>337</v>
      </c>
      <c r="K10" s="341">
        <v>1375</v>
      </c>
      <c r="L10" s="341">
        <v>1392</v>
      </c>
      <c r="M10" s="341">
        <v>5847</v>
      </c>
      <c r="N10" s="341">
        <v>6857</v>
      </c>
      <c r="O10" s="342">
        <v>1</v>
      </c>
      <c r="P10" s="342">
        <v>1</v>
      </c>
      <c r="Q10" s="343">
        <v>59</v>
      </c>
      <c r="R10" s="341">
        <v>74</v>
      </c>
      <c r="S10" s="341">
        <v>3</v>
      </c>
      <c r="T10" s="344">
        <v>3</v>
      </c>
      <c r="W10" s="345"/>
      <c r="X10" s="345"/>
    </row>
    <row r="11" spans="1:24" s="24" customFormat="1" ht="18.75" customHeight="1">
      <c r="A11" s="256" t="s">
        <v>59</v>
      </c>
      <c r="B11" s="256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U11" s="9"/>
    </row>
  </sheetData>
  <mergeCells count="34">
    <mergeCell ref="A1:T1"/>
    <mergeCell ref="A3:B5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C4:C5"/>
    <mergeCell ref="T4:T5"/>
    <mergeCell ref="H4:H5"/>
    <mergeCell ref="I4:I5"/>
    <mergeCell ref="J4:J5"/>
    <mergeCell ref="A10:B10"/>
    <mergeCell ref="R4:R5"/>
    <mergeCell ref="S4:S5"/>
    <mergeCell ref="F4:F5"/>
    <mergeCell ref="G4:G5"/>
    <mergeCell ref="K4:K5"/>
    <mergeCell ref="A9:B9"/>
    <mergeCell ref="A6:B6"/>
    <mergeCell ref="A7:B7"/>
    <mergeCell ref="A8:B8"/>
    <mergeCell ref="L4:L5"/>
    <mergeCell ref="M4:M5"/>
    <mergeCell ref="N4:N5"/>
    <mergeCell ref="O4:O5"/>
    <mergeCell ref="P4:P5"/>
    <mergeCell ref="Q4:Q5"/>
    <mergeCell ref="D4:D5"/>
    <mergeCell ref="E4:E5"/>
  </mergeCells>
  <phoneticPr fontId="2"/>
  <pageMargins left="0.78740157480314965" right="0.78740157480314965" top="1.07" bottom="0.98425196850393704" header="0.51181102362204722" footer="0.51181102362204722"/>
  <pageSetup paperSize="9" scale="89" orientation="portrait" r:id="rId1"/>
  <headerFooter alignWithMargins="0"/>
  <colBreaks count="1" manualBreakCount="1">
    <brk id="20" max="3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view="pageBreakPreview" zoomScaleNormal="100" zoomScaleSheetLayoutView="100" workbookViewId="0">
      <selection activeCell="V9" sqref="V9"/>
    </sheetView>
  </sheetViews>
  <sheetFormatPr defaultRowHeight="12"/>
  <cols>
    <col min="1" max="1" width="5.5" style="2" customWidth="1"/>
    <col min="2" max="14" width="5" style="2" customWidth="1"/>
    <col min="15" max="16" width="4.5" style="2" customWidth="1"/>
    <col min="17" max="16384" width="9" style="2"/>
  </cols>
  <sheetData>
    <row r="1" spans="1:14" s="78" customFormat="1" ht="18.75" customHeight="1">
      <c r="A1" s="470" t="s">
        <v>360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</row>
    <row r="2" spans="1:14" s="78" customFormat="1" ht="12.75" customHeight="1">
      <c r="A2" s="61" t="s">
        <v>88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59" t="s">
        <v>109</v>
      </c>
    </row>
    <row r="3" spans="1:14" ht="19.5" customHeight="1">
      <c r="A3" s="627" t="s">
        <v>62</v>
      </c>
      <c r="B3" s="630" t="s">
        <v>113</v>
      </c>
      <c r="C3" s="456" t="s">
        <v>114</v>
      </c>
      <c r="D3" s="456"/>
      <c r="E3" s="456"/>
      <c r="F3" s="456"/>
      <c r="G3" s="456"/>
      <c r="H3" s="456"/>
      <c r="I3" s="456"/>
      <c r="J3" s="456"/>
      <c r="K3" s="456" t="s">
        <v>115</v>
      </c>
      <c r="L3" s="456"/>
      <c r="M3" s="630" t="s">
        <v>182</v>
      </c>
      <c r="N3" s="631"/>
    </row>
    <row r="4" spans="1:14" ht="19.5" customHeight="1">
      <c r="A4" s="628"/>
      <c r="B4" s="630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630"/>
      <c r="N4" s="631"/>
    </row>
    <row r="5" spans="1:14" ht="19.5" customHeight="1">
      <c r="A5" s="628"/>
      <c r="B5" s="623" t="s">
        <v>116</v>
      </c>
      <c r="C5" s="623" t="s">
        <v>145</v>
      </c>
      <c r="D5" s="623" t="s">
        <v>146</v>
      </c>
      <c r="E5" s="623" t="s">
        <v>149</v>
      </c>
      <c r="F5" s="632" t="s">
        <v>175</v>
      </c>
      <c r="G5" s="623" t="s">
        <v>259</v>
      </c>
      <c r="H5" s="623" t="s">
        <v>147</v>
      </c>
      <c r="I5" s="623" t="s">
        <v>180</v>
      </c>
      <c r="J5" s="623" t="s">
        <v>148</v>
      </c>
      <c r="K5" s="623" t="s">
        <v>117</v>
      </c>
      <c r="L5" s="623" t="s">
        <v>118</v>
      </c>
      <c r="M5" s="623" t="s">
        <v>181</v>
      </c>
      <c r="N5" s="624" t="s">
        <v>345</v>
      </c>
    </row>
    <row r="6" spans="1:14" ht="19.5" customHeight="1">
      <c r="A6" s="628"/>
      <c r="B6" s="623"/>
      <c r="C6" s="623"/>
      <c r="D6" s="623"/>
      <c r="E6" s="623"/>
      <c r="F6" s="633"/>
      <c r="G6" s="623"/>
      <c r="H6" s="623"/>
      <c r="I6" s="623"/>
      <c r="J6" s="623"/>
      <c r="K6" s="623"/>
      <c r="L6" s="623"/>
      <c r="M6" s="623"/>
      <c r="N6" s="624"/>
    </row>
    <row r="7" spans="1:14" ht="19.5" customHeight="1">
      <c r="A7" s="628"/>
      <c r="B7" s="623"/>
      <c r="C7" s="623"/>
      <c r="D7" s="623"/>
      <c r="E7" s="623"/>
      <c r="F7" s="633"/>
      <c r="G7" s="623"/>
      <c r="H7" s="623"/>
      <c r="I7" s="623"/>
      <c r="J7" s="623"/>
      <c r="K7" s="623"/>
      <c r="L7" s="623"/>
      <c r="M7" s="623"/>
      <c r="N7" s="624"/>
    </row>
    <row r="8" spans="1:14" ht="19.5" customHeight="1">
      <c r="A8" s="628"/>
      <c r="B8" s="623"/>
      <c r="C8" s="623"/>
      <c r="D8" s="623"/>
      <c r="E8" s="623"/>
      <c r="F8" s="633"/>
      <c r="G8" s="623"/>
      <c r="H8" s="623"/>
      <c r="I8" s="623"/>
      <c r="J8" s="623"/>
      <c r="K8" s="623"/>
      <c r="L8" s="623"/>
      <c r="M8" s="623"/>
      <c r="N8" s="624"/>
    </row>
    <row r="9" spans="1:14" ht="19.5" customHeight="1">
      <c r="A9" s="628"/>
      <c r="B9" s="623"/>
      <c r="C9" s="623"/>
      <c r="D9" s="623"/>
      <c r="E9" s="623"/>
      <c r="F9" s="633"/>
      <c r="G9" s="623"/>
      <c r="H9" s="623"/>
      <c r="I9" s="623"/>
      <c r="J9" s="623"/>
      <c r="K9" s="623"/>
      <c r="L9" s="623"/>
      <c r="M9" s="623"/>
      <c r="N9" s="624"/>
    </row>
    <row r="10" spans="1:14" ht="19.5" customHeight="1">
      <c r="A10" s="628"/>
      <c r="B10" s="623"/>
      <c r="C10" s="623"/>
      <c r="D10" s="623"/>
      <c r="E10" s="623"/>
      <c r="F10" s="633"/>
      <c r="G10" s="623"/>
      <c r="H10" s="623"/>
      <c r="I10" s="623"/>
      <c r="J10" s="623"/>
      <c r="K10" s="623"/>
      <c r="L10" s="623"/>
      <c r="M10" s="623"/>
      <c r="N10" s="624"/>
    </row>
    <row r="11" spans="1:14" ht="19.5" customHeight="1">
      <c r="A11" s="628"/>
      <c r="B11" s="623"/>
      <c r="C11" s="623"/>
      <c r="D11" s="623"/>
      <c r="E11" s="623"/>
      <c r="F11" s="633"/>
      <c r="G11" s="623"/>
      <c r="H11" s="623"/>
      <c r="I11" s="623"/>
      <c r="J11" s="623"/>
      <c r="K11" s="623"/>
      <c r="L11" s="623"/>
      <c r="M11" s="623"/>
      <c r="N11" s="624"/>
    </row>
    <row r="12" spans="1:14" ht="19.5" customHeight="1">
      <c r="A12" s="629"/>
      <c r="B12" s="623"/>
      <c r="C12" s="623"/>
      <c r="D12" s="623"/>
      <c r="E12" s="623"/>
      <c r="F12" s="634"/>
      <c r="G12" s="623"/>
      <c r="H12" s="623"/>
      <c r="I12" s="623"/>
      <c r="J12" s="623"/>
      <c r="K12" s="623"/>
      <c r="L12" s="623"/>
      <c r="M12" s="623"/>
      <c r="N12" s="624"/>
    </row>
    <row r="13" spans="1:14" ht="30.75" customHeight="1">
      <c r="A13" s="216" t="s">
        <v>299</v>
      </c>
      <c r="B13" s="26">
        <v>7</v>
      </c>
      <c r="C13" s="415">
        <v>168</v>
      </c>
      <c r="D13" s="26">
        <v>95</v>
      </c>
      <c r="E13" s="414">
        <v>156</v>
      </c>
      <c r="F13" s="1">
        <v>13</v>
      </c>
      <c r="G13" s="1" t="s">
        <v>58</v>
      </c>
      <c r="H13" s="1">
        <v>20</v>
      </c>
      <c r="I13" s="1">
        <v>12</v>
      </c>
      <c r="J13" s="1">
        <v>31</v>
      </c>
      <c r="K13" s="26">
        <v>46</v>
      </c>
      <c r="L13" s="1" t="s">
        <v>58</v>
      </c>
      <c r="M13" s="1">
        <v>55</v>
      </c>
      <c r="N13" s="413">
        <v>29</v>
      </c>
    </row>
    <row r="14" spans="1:14" ht="30.75" customHeight="1">
      <c r="A14" s="95">
        <v>25</v>
      </c>
      <c r="B14" s="26">
        <v>7</v>
      </c>
      <c r="C14" s="415">
        <v>159</v>
      </c>
      <c r="D14" s="26">
        <v>95</v>
      </c>
      <c r="E14" s="414">
        <v>162</v>
      </c>
      <c r="F14" s="1">
        <v>24</v>
      </c>
      <c r="G14" s="1" t="s">
        <v>58</v>
      </c>
      <c r="H14" s="1">
        <v>24</v>
      </c>
      <c r="I14" s="1">
        <v>19</v>
      </c>
      <c r="J14" s="1">
        <v>6</v>
      </c>
      <c r="K14" s="26">
        <v>42</v>
      </c>
      <c r="L14" s="1" t="s">
        <v>58</v>
      </c>
      <c r="M14" s="1">
        <v>60</v>
      </c>
      <c r="N14" s="413">
        <v>30</v>
      </c>
    </row>
    <row r="15" spans="1:14" ht="30.75" customHeight="1">
      <c r="A15" s="95">
        <v>26</v>
      </c>
      <c r="B15" s="267">
        <v>5</v>
      </c>
      <c r="C15" s="271">
        <v>180</v>
      </c>
      <c r="D15" s="267">
        <v>60</v>
      </c>
      <c r="E15" s="289">
        <v>37</v>
      </c>
      <c r="F15" s="346">
        <v>12</v>
      </c>
      <c r="G15" s="346" t="s">
        <v>58</v>
      </c>
      <c r="H15" s="346">
        <v>38</v>
      </c>
      <c r="I15" s="346">
        <v>12</v>
      </c>
      <c r="J15" s="346">
        <v>9</v>
      </c>
      <c r="K15" s="267">
        <v>49</v>
      </c>
      <c r="L15" s="346" t="s">
        <v>58</v>
      </c>
      <c r="M15" s="267">
        <v>65</v>
      </c>
      <c r="N15" s="289">
        <v>30</v>
      </c>
    </row>
    <row r="16" spans="1:14" ht="30.75" customHeight="1">
      <c r="A16" s="95">
        <v>27</v>
      </c>
      <c r="B16" s="267">
        <v>3</v>
      </c>
      <c r="C16" s="271">
        <v>195</v>
      </c>
      <c r="D16" s="267">
        <v>53</v>
      </c>
      <c r="E16" s="289">
        <v>36</v>
      </c>
      <c r="F16" s="346">
        <v>12</v>
      </c>
      <c r="G16" s="346" t="s">
        <v>58</v>
      </c>
      <c r="H16" s="346">
        <v>48</v>
      </c>
      <c r="I16" s="346">
        <v>31</v>
      </c>
      <c r="J16" s="346" t="s">
        <v>58</v>
      </c>
      <c r="K16" s="267">
        <v>51</v>
      </c>
      <c r="L16" s="346" t="s">
        <v>58</v>
      </c>
      <c r="M16" s="267">
        <v>66</v>
      </c>
      <c r="N16" s="289">
        <v>29</v>
      </c>
    </row>
    <row r="17" spans="1:14" ht="30.75" customHeight="1">
      <c r="A17" s="347">
        <v>28</v>
      </c>
      <c r="B17" s="348">
        <v>3</v>
      </c>
      <c r="C17" s="349">
        <v>144</v>
      </c>
      <c r="D17" s="350">
        <v>45</v>
      </c>
      <c r="E17" s="351">
        <v>36</v>
      </c>
      <c r="F17" s="352">
        <v>4</v>
      </c>
      <c r="G17" s="352" t="s">
        <v>58</v>
      </c>
      <c r="H17" s="352">
        <v>37</v>
      </c>
      <c r="I17" s="352">
        <v>36</v>
      </c>
      <c r="J17" s="352">
        <v>3</v>
      </c>
      <c r="K17" s="348">
        <v>43</v>
      </c>
      <c r="L17" s="353" t="s">
        <v>58</v>
      </c>
      <c r="M17" s="350">
        <v>62</v>
      </c>
      <c r="N17" s="351">
        <v>31</v>
      </c>
    </row>
    <row r="18" spans="1:14" ht="18.75" customHeight="1">
      <c r="A18" s="354" t="s">
        <v>303</v>
      </c>
      <c r="B18" s="195"/>
      <c r="C18" s="195"/>
      <c r="D18" s="195"/>
      <c r="E18" s="48"/>
      <c r="F18" s="48"/>
      <c r="G18" s="48"/>
      <c r="H18" s="48"/>
      <c r="I18" s="48"/>
      <c r="J18" s="48"/>
      <c r="K18" s="48"/>
      <c r="L18" s="18"/>
      <c r="M18" s="48"/>
      <c r="N18" s="48"/>
    </row>
    <row r="19" spans="1:14" ht="18.75" customHeight="1">
      <c r="A19" s="622" t="s">
        <v>351</v>
      </c>
      <c r="B19" s="622"/>
      <c r="C19" s="622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</row>
    <row r="20" spans="1:14" ht="18.75" customHeight="1">
      <c r="A20" s="622"/>
      <c r="B20" s="622"/>
      <c r="C20" s="622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</row>
  </sheetData>
  <mergeCells count="20">
    <mergeCell ref="J5:J12"/>
    <mergeCell ref="K5:K12"/>
    <mergeCell ref="L5:L12"/>
    <mergeCell ref="M5:M12"/>
    <mergeCell ref="N5:N12"/>
    <mergeCell ref="A19:N20"/>
    <mergeCell ref="D5:D12"/>
    <mergeCell ref="E5:E12"/>
    <mergeCell ref="F5:F12"/>
    <mergeCell ref="G5:G12"/>
    <mergeCell ref="H5:H12"/>
    <mergeCell ref="I5:I12"/>
    <mergeCell ref="A1:N1"/>
    <mergeCell ref="A3:A12"/>
    <mergeCell ref="B3:B4"/>
    <mergeCell ref="C3:J4"/>
    <mergeCell ref="K3:L4"/>
    <mergeCell ref="M3:N4"/>
    <mergeCell ref="B5:B12"/>
    <mergeCell ref="C5:C12"/>
  </mergeCells>
  <phoneticPr fontId="2"/>
  <pageMargins left="0.78740157480314965" right="0.78740157480314965" top="1.07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view="pageBreakPreview" zoomScale="90" zoomScaleNormal="100" zoomScaleSheetLayoutView="90" workbookViewId="0">
      <selection activeCell="P21" sqref="P21"/>
    </sheetView>
  </sheetViews>
  <sheetFormatPr defaultRowHeight="12"/>
  <cols>
    <col min="1" max="1" width="12.75" style="28" customWidth="1"/>
    <col min="2" max="13" width="6.125" style="28" customWidth="1"/>
    <col min="14" max="14" width="11.5" style="28" customWidth="1"/>
    <col min="15" max="15" width="11.625" style="28" customWidth="1"/>
    <col min="16" max="23" width="8.625" style="28" customWidth="1"/>
    <col min="24" max="16384" width="9" style="28"/>
  </cols>
  <sheetData>
    <row r="1" spans="1:14" ht="21.75" customHeight="1">
      <c r="A1" s="672" t="s">
        <v>361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</row>
    <row r="2" spans="1:14" ht="21.7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4" s="30" customFormat="1" ht="21.75" customHeight="1">
      <c r="A3" s="60" t="s">
        <v>346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21.75" customHeight="1">
      <c r="A4" s="62" t="s">
        <v>88</v>
      </c>
      <c r="C4" s="27"/>
      <c r="D4" s="27"/>
      <c r="E4" s="27"/>
      <c r="F4" s="27"/>
      <c r="G4" s="27"/>
      <c r="H4" s="27"/>
      <c r="I4" s="27"/>
      <c r="J4" s="27"/>
      <c r="K4" s="27"/>
      <c r="M4" s="59" t="s">
        <v>89</v>
      </c>
    </row>
    <row r="5" spans="1:14" s="30" customFormat="1" ht="21.75" customHeight="1">
      <c r="A5" s="673" t="s">
        <v>218</v>
      </c>
      <c r="B5" s="676" t="s">
        <v>119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7"/>
    </row>
    <row r="6" spans="1:14" s="30" customFormat="1" ht="21.75" customHeight="1">
      <c r="A6" s="674"/>
      <c r="B6" s="678" t="s">
        <v>120</v>
      </c>
      <c r="C6" s="678"/>
      <c r="D6" s="678"/>
      <c r="E6" s="676" t="s">
        <v>121</v>
      </c>
      <c r="F6" s="676"/>
      <c r="G6" s="676"/>
      <c r="H6" s="676" t="s">
        <v>122</v>
      </c>
      <c r="I6" s="676"/>
      <c r="J6" s="676"/>
      <c r="K6" s="678" t="s">
        <v>110</v>
      </c>
      <c r="L6" s="678"/>
      <c r="M6" s="679"/>
    </row>
    <row r="7" spans="1:14" s="30" customFormat="1" ht="21.75" customHeight="1">
      <c r="A7" s="675"/>
      <c r="B7" s="263" t="s">
        <v>84</v>
      </c>
      <c r="C7" s="263" t="s">
        <v>85</v>
      </c>
      <c r="D7" s="263" t="s">
        <v>71</v>
      </c>
      <c r="E7" s="263" t="s">
        <v>84</v>
      </c>
      <c r="F7" s="263" t="s">
        <v>85</v>
      </c>
      <c r="G7" s="263" t="s">
        <v>71</v>
      </c>
      <c r="H7" s="263" t="s">
        <v>84</v>
      </c>
      <c r="I7" s="263" t="s">
        <v>85</v>
      </c>
      <c r="J7" s="263" t="s">
        <v>71</v>
      </c>
      <c r="K7" s="263" t="s">
        <v>84</v>
      </c>
      <c r="L7" s="263" t="s">
        <v>85</v>
      </c>
      <c r="M7" s="264" t="s">
        <v>71</v>
      </c>
    </row>
    <row r="8" spans="1:14" ht="21.75" customHeight="1">
      <c r="A8" s="70" t="s">
        <v>299</v>
      </c>
      <c r="B8" s="71">
        <v>596</v>
      </c>
      <c r="C8" s="71">
        <v>800</v>
      </c>
      <c r="D8" s="71">
        <v>1396</v>
      </c>
      <c r="E8" s="96">
        <v>939</v>
      </c>
      <c r="F8" s="71">
        <v>2134</v>
      </c>
      <c r="G8" s="71">
        <v>3073</v>
      </c>
      <c r="H8" s="71">
        <v>146</v>
      </c>
      <c r="I8" s="71">
        <v>331</v>
      </c>
      <c r="J8" s="71">
        <v>477</v>
      </c>
      <c r="K8" s="97">
        <v>1681</v>
      </c>
      <c r="L8" s="71">
        <v>3265</v>
      </c>
      <c r="M8" s="72">
        <v>4946</v>
      </c>
    </row>
    <row r="9" spans="1:14" s="92" customFormat="1" ht="21.75" customHeight="1">
      <c r="A9" s="70">
        <v>25</v>
      </c>
      <c r="B9" s="71">
        <v>570</v>
      </c>
      <c r="C9" s="71">
        <v>743</v>
      </c>
      <c r="D9" s="71">
        <v>1313</v>
      </c>
      <c r="E9" s="96">
        <v>955</v>
      </c>
      <c r="F9" s="71">
        <v>2177</v>
      </c>
      <c r="G9" s="71">
        <v>3132</v>
      </c>
      <c r="H9" s="71">
        <v>194</v>
      </c>
      <c r="I9" s="71">
        <v>339</v>
      </c>
      <c r="J9" s="71">
        <v>533</v>
      </c>
      <c r="K9" s="97">
        <v>1719</v>
      </c>
      <c r="L9" s="71">
        <v>3259</v>
      </c>
      <c r="M9" s="72">
        <v>4978</v>
      </c>
    </row>
    <row r="10" spans="1:14" s="92" customFormat="1" ht="21.75" customHeight="1">
      <c r="A10" s="70">
        <v>26</v>
      </c>
      <c r="B10" s="355">
        <v>524</v>
      </c>
      <c r="C10" s="355">
        <v>788</v>
      </c>
      <c r="D10" s="355">
        <v>1312</v>
      </c>
      <c r="E10" s="356">
        <v>948</v>
      </c>
      <c r="F10" s="355">
        <v>2200</v>
      </c>
      <c r="G10" s="355">
        <v>3148</v>
      </c>
      <c r="H10" s="355">
        <v>177</v>
      </c>
      <c r="I10" s="355">
        <v>315</v>
      </c>
      <c r="J10" s="355">
        <v>492</v>
      </c>
      <c r="K10" s="357">
        <v>1649</v>
      </c>
      <c r="L10" s="355">
        <v>3303</v>
      </c>
      <c r="M10" s="357">
        <v>4952</v>
      </c>
    </row>
    <row r="11" spans="1:14" s="92" customFormat="1" ht="21.75" customHeight="1">
      <c r="A11" s="70">
        <v>27</v>
      </c>
      <c r="B11" s="355">
        <v>541</v>
      </c>
      <c r="C11" s="355">
        <v>686</v>
      </c>
      <c r="D11" s="355">
        <v>1227</v>
      </c>
      <c r="E11" s="356">
        <v>894</v>
      </c>
      <c r="F11" s="355">
        <v>2190</v>
      </c>
      <c r="G11" s="355">
        <v>3084</v>
      </c>
      <c r="H11" s="355">
        <v>207</v>
      </c>
      <c r="I11" s="355">
        <v>336</v>
      </c>
      <c r="J11" s="355">
        <v>543</v>
      </c>
      <c r="K11" s="357">
        <v>1642</v>
      </c>
      <c r="L11" s="355">
        <v>3212</v>
      </c>
      <c r="M11" s="357">
        <v>4854</v>
      </c>
    </row>
    <row r="12" spans="1:14" s="222" customFormat="1" ht="21.75" customHeight="1">
      <c r="A12" s="358">
        <v>28</v>
      </c>
      <c r="B12" s="359">
        <v>599</v>
      </c>
      <c r="C12" s="359">
        <v>769</v>
      </c>
      <c r="D12" s="359">
        <v>1368</v>
      </c>
      <c r="E12" s="360">
        <v>969</v>
      </c>
      <c r="F12" s="359">
        <v>2310</v>
      </c>
      <c r="G12" s="359">
        <v>3279</v>
      </c>
      <c r="H12" s="359">
        <v>194</v>
      </c>
      <c r="I12" s="359">
        <v>328</v>
      </c>
      <c r="J12" s="359">
        <v>522</v>
      </c>
      <c r="K12" s="361">
        <v>1762</v>
      </c>
      <c r="L12" s="359">
        <v>3407</v>
      </c>
      <c r="M12" s="361">
        <v>5169</v>
      </c>
      <c r="N12" s="221"/>
    </row>
    <row r="13" spans="1:14" s="80" customFormat="1" ht="21.75" customHeight="1">
      <c r="A13" s="85" t="s">
        <v>59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s="80" customFormat="1" ht="21.75" customHeight="1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21.75" customHeight="1">
      <c r="A15" s="60" t="s">
        <v>123</v>
      </c>
      <c r="B15" s="29"/>
      <c r="C15" s="29"/>
      <c r="E15" s="29"/>
      <c r="F15" s="29"/>
      <c r="G15" s="29"/>
      <c r="H15" s="27"/>
      <c r="I15" s="27"/>
      <c r="J15" s="27"/>
      <c r="K15" s="27"/>
      <c r="L15" s="27"/>
      <c r="M15" s="27"/>
    </row>
    <row r="16" spans="1:14" ht="21.75" customHeight="1">
      <c r="A16" s="61" t="s">
        <v>88</v>
      </c>
      <c r="B16" s="33"/>
      <c r="C16" s="33"/>
      <c r="E16" s="33"/>
      <c r="F16" s="33"/>
      <c r="G16" s="34"/>
      <c r="H16" s="35"/>
      <c r="I16" s="35"/>
      <c r="J16" s="35"/>
      <c r="K16" s="35"/>
      <c r="L16" s="35"/>
      <c r="M16" s="35"/>
      <c r="N16" s="59" t="s">
        <v>89</v>
      </c>
    </row>
    <row r="17" spans="1:15" ht="21.75" customHeight="1">
      <c r="A17" s="42" t="s">
        <v>218</v>
      </c>
      <c r="B17" s="163" t="s">
        <v>347</v>
      </c>
      <c r="C17" s="164" t="s">
        <v>142</v>
      </c>
      <c r="D17" s="671" t="s">
        <v>7</v>
      </c>
      <c r="E17" s="671"/>
      <c r="F17" s="671" t="s">
        <v>8</v>
      </c>
      <c r="G17" s="671"/>
      <c r="H17" s="671" t="s">
        <v>9</v>
      </c>
      <c r="I17" s="671"/>
      <c r="J17" s="671" t="s">
        <v>10</v>
      </c>
      <c r="K17" s="671"/>
      <c r="L17" s="671" t="s">
        <v>11</v>
      </c>
      <c r="M17" s="671"/>
      <c r="N17" s="36" t="s">
        <v>348</v>
      </c>
    </row>
    <row r="18" spans="1:15" s="92" customFormat="1" ht="21.75" customHeight="1">
      <c r="A18" s="70" t="s">
        <v>299</v>
      </c>
      <c r="B18" s="77">
        <v>346</v>
      </c>
      <c r="C18" s="101">
        <v>648</v>
      </c>
      <c r="D18" s="665">
        <v>550</v>
      </c>
      <c r="E18" s="666"/>
      <c r="F18" s="665">
        <v>769</v>
      </c>
      <c r="G18" s="666"/>
      <c r="H18" s="665">
        <v>692</v>
      </c>
      <c r="I18" s="666"/>
      <c r="J18" s="665">
        <v>617</v>
      </c>
      <c r="K18" s="666"/>
      <c r="L18" s="665">
        <v>433</v>
      </c>
      <c r="M18" s="666"/>
      <c r="N18" s="74">
        <v>4055</v>
      </c>
      <c r="O18" s="91"/>
    </row>
    <row r="19" spans="1:15" s="92" customFormat="1" ht="21.75" customHeight="1">
      <c r="A19" s="70">
        <v>25</v>
      </c>
      <c r="B19" s="180">
        <v>383</v>
      </c>
      <c r="C19" s="181">
        <v>626</v>
      </c>
      <c r="D19" s="669">
        <v>672</v>
      </c>
      <c r="E19" s="670"/>
      <c r="F19" s="669">
        <v>736</v>
      </c>
      <c r="G19" s="670"/>
      <c r="H19" s="669">
        <v>694</v>
      </c>
      <c r="I19" s="670"/>
      <c r="J19" s="669">
        <v>623</v>
      </c>
      <c r="K19" s="670"/>
      <c r="L19" s="669">
        <v>434</v>
      </c>
      <c r="M19" s="670"/>
      <c r="N19" s="182">
        <v>4168</v>
      </c>
      <c r="O19" s="91"/>
    </row>
    <row r="20" spans="1:15" s="92" customFormat="1" ht="21.75" customHeight="1">
      <c r="A20" s="70">
        <v>26</v>
      </c>
      <c r="B20" s="180">
        <v>393</v>
      </c>
      <c r="C20" s="181">
        <v>636</v>
      </c>
      <c r="D20" s="669">
        <v>771</v>
      </c>
      <c r="E20" s="670"/>
      <c r="F20" s="669">
        <v>743</v>
      </c>
      <c r="G20" s="670"/>
      <c r="H20" s="669">
        <v>664</v>
      </c>
      <c r="I20" s="670"/>
      <c r="J20" s="669">
        <v>630</v>
      </c>
      <c r="K20" s="670"/>
      <c r="L20" s="669">
        <v>471</v>
      </c>
      <c r="M20" s="670"/>
      <c r="N20" s="182">
        <v>4308</v>
      </c>
      <c r="O20" s="91"/>
    </row>
    <row r="21" spans="1:15" s="92" customFormat="1" ht="21.75" customHeight="1">
      <c r="A21" s="70">
        <v>27</v>
      </c>
      <c r="B21" s="77">
        <v>394</v>
      </c>
      <c r="C21" s="101">
        <v>660</v>
      </c>
      <c r="D21" s="665">
        <v>791</v>
      </c>
      <c r="E21" s="666"/>
      <c r="F21" s="665">
        <v>781</v>
      </c>
      <c r="G21" s="666"/>
      <c r="H21" s="665">
        <v>657</v>
      </c>
      <c r="I21" s="666"/>
      <c r="J21" s="665">
        <v>613</v>
      </c>
      <c r="K21" s="666"/>
      <c r="L21" s="665">
        <v>468</v>
      </c>
      <c r="M21" s="666"/>
      <c r="N21" s="74">
        <v>4364</v>
      </c>
      <c r="O21" s="91"/>
    </row>
    <row r="22" spans="1:15" s="222" customFormat="1" ht="21.75" customHeight="1">
      <c r="A22" s="358">
        <v>28</v>
      </c>
      <c r="B22" s="362">
        <v>401</v>
      </c>
      <c r="C22" s="363">
        <v>660</v>
      </c>
      <c r="D22" s="667">
        <v>773</v>
      </c>
      <c r="E22" s="668"/>
      <c r="F22" s="667">
        <v>811</v>
      </c>
      <c r="G22" s="668"/>
      <c r="H22" s="667">
        <v>664</v>
      </c>
      <c r="I22" s="668"/>
      <c r="J22" s="667">
        <v>651</v>
      </c>
      <c r="K22" s="668"/>
      <c r="L22" s="667">
        <v>481</v>
      </c>
      <c r="M22" s="668"/>
      <c r="N22" s="364">
        <v>4441</v>
      </c>
      <c r="O22" s="223"/>
    </row>
    <row r="23" spans="1:15" s="80" customFormat="1" ht="21.75" customHeight="1">
      <c r="A23" s="85" t="s">
        <v>59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5" s="31" customFormat="1" ht="21.75" customHeight="1">
      <c r="A24" s="32" t="s">
        <v>291</v>
      </c>
      <c r="B24" s="32"/>
      <c r="C24" s="32"/>
      <c r="D24" s="32"/>
      <c r="E24" s="4"/>
      <c r="F24" s="4"/>
    </row>
  </sheetData>
  <mergeCells count="37">
    <mergeCell ref="A1:M1"/>
    <mergeCell ref="A5:A7"/>
    <mergeCell ref="B5:M5"/>
    <mergeCell ref="B6:D6"/>
    <mergeCell ref="E6:G6"/>
    <mergeCell ref="H6:J6"/>
    <mergeCell ref="K6:M6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L17:M17"/>
    <mergeCell ref="D20:E20"/>
    <mergeCell ref="F20:G20"/>
    <mergeCell ref="H20:I20"/>
    <mergeCell ref="J20:K20"/>
    <mergeCell ref="L20:M20"/>
    <mergeCell ref="D19:E19"/>
    <mergeCell ref="F19:G19"/>
    <mergeCell ref="H19:I19"/>
    <mergeCell ref="J19:K19"/>
    <mergeCell ref="L19:M19"/>
    <mergeCell ref="D22:E22"/>
    <mergeCell ref="F22:G22"/>
    <mergeCell ref="H22:I22"/>
    <mergeCell ref="J22:K22"/>
    <mergeCell ref="L22:M22"/>
    <mergeCell ref="D21:E21"/>
    <mergeCell ref="F21:G21"/>
    <mergeCell ref="H21:I21"/>
    <mergeCell ref="J21:K21"/>
    <mergeCell ref="L21:M21"/>
  </mergeCells>
  <phoneticPr fontId="2"/>
  <printOptions horizontalCentered="1"/>
  <pageMargins left="0.51181102362204722" right="0.43307086614173229" top="0.74803149606299213" bottom="0.98425196850393704" header="0.51181102362204722" footer="0.51181102362204722"/>
  <pageSetup paperSize="9" scale="90" orientation="portrait" r:id="rId1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J9"/>
  <sheetViews>
    <sheetView view="pageBreakPreview" zoomScale="90" zoomScaleNormal="100" zoomScaleSheetLayoutView="90" workbookViewId="0">
      <selection activeCell="J14" sqref="J14"/>
    </sheetView>
  </sheetViews>
  <sheetFormatPr defaultRowHeight="12"/>
  <cols>
    <col min="1" max="1" width="12.75" style="28" customWidth="1"/>
    <col min="2" max="13" width="6.125" style="28" customWidth="1"/>
    <col min="14" max="14" width="11.5" style="28" customWidth="1"/>
    <col min="15" max="15" width="11.625" style="28" customWidth="1"/>
    <col min="16" max="23" width="8.625" style="28" customWidth="1"/>
    <col min="24" max="16384" width="9" style="28"/>
  </cols>
  <sheetData>
    <row r="1" spans="3:10" ht="21.75" customHeight="1">
      <c r="C1" s="591" t="s">
        <v>362</v>
      </c>
      <c r="D1" s="591"/>
      <c r="E1" s="591"/>
      <c r="F1" s="591"/>
      <c r="G1" s="591"/>
      <c r="H1" s="591"/>
      <c r="I1" s="591"/>
      <c r="J1" s="591"/>
    </row>
    <row r="2" spans="3:10" ht="21.75" customHeight="1">
      <c r="C2" s="155" t="s">
        <v>124</v>
      </c>
      <c r="D2" s="35"/>
      <c r="E2" s="155"/>
      <c r="F2" s="155"/>
      <c r="G2" s="156"/>
      <c r="H2" s="157"/>
      <c r="I2" s="157"/>
      <c r="J2" s="156" t="s">
        <v>185</v>
      </c>
    </row>
    <row r="3" spans="3:10" ht="29.25" customHeight="1">
      <c r="C3" s="589" t="s">
        <v>218</v>
      </c>
      <c r="D3" s="590"/>
      <c r="E3" s="595" t="s">
        <v>125</v>
      </c>
      <c r="F3" s="590"/>
      <c r="G3" s="595" t="s">
        <v>126</v>
      </c>
      <c r="H3" s="590"/>
      <c r="I3" s="601" t="s">
        <v>200</v>
      </c>
      <c r="J3" s="589"/>
    </row>
    <row r="4" spans="3:10" ht="21.75" customHeight="1">
      <c r="C4" s="658" t="s">
        <v>299</v>
      </c>
      <c r="D4" s="659"/>
      <c r="E4" s="660">
        <v>86</v>
      </c>
      <c r="F4" s="661"/>
      <c r="G4" s="660">
        <v>3219</v>
      </c>
      <c r="H4" s="664"/>
      <c r="I4" s="662">
        <v>9.6</v>
      </c>
      <c r="J4" s="663"/>
    </row>
    <row r="5" spans="3:10" ht="21.75" customHeight="1">
      <c r="C5" s="658">
        <v>25</v>
      </c>
      <c r="D5" s="659"/>
      <c r="E5" s="660">
        <v>84</v>
      </c>
      <c r="F5" s="661"/>
      <c r="G5" s="660">
        <v>3099</v>
      </c>
      <c r="H5" s="664"/>
      <c r="I5" s="662">
        <v>9.1999999999999993</v>
      </c>
      <c r="J5" s="663"/>
    </row>
    <row r="6" spans="3:10" ht="21.75" customHeight="1">
      <c r="C6" s="658">
        <v>26</v>
      </c>
      <c r="D6" s="659"/>
      <c r="E6" s="660">
        <v>84</v>
      </c>
      <c r="F6" s="661"/>
      <c r="G6" s="660">
        <v>2910</v>
      </c>
      <c r="H6" s="661"/>
      <c r="I6" s="662">
        <v>8.5</v>
      </c>
      <c r="J6" s="663"/>
    </row>
    <row r="7" spans="3:10" ht="21.75" customHeight="1">
      <c r="C7" s="658">
        <v>27</v>
      </c>
      <c r="D7" s="659"/>
      <c r="E7" s="660">
        <v>85</v>
      </c>
      <c r="F7" s="661"/>
      <c r="G7" s="660">
        <v>2845</v>
      </c>
      <c r="H7" s="661"/>
      <c r="I7" s="662">
        <v>8.3000000000000007</v>
      </c>
      <c r="J7" s="663"/>
    </row>
    <row r="8" spans="3:10" ht="21.75" customHeight="1">
      <c r="C8" s="652">
        <v>28</v>
      </c>
      <c r="D8" s="653"/>
      <c r="E8" s="654">
        <v>84</v>
      </c>
      <c r="F8" s="655"/>
      <c r="G8" s="654">
        <v>2798</v>
      </c>
      <c r="H8" s="655"/>
      <c r="I8" s="656">
        <v>8.1</v>
      </c>
      <c r="J8" s="657"/>
    </row>
    <row r="9" spans="3:10" ht="21.75" customHeight="1">
      <c r="C9" s="508" t="s">
        <v>59</v>
      </c>
      <c r="D9" s="508"/>
      <c r="F9" s="406"/>
      <c r="G9" s="407"/>
    </row>
  </sheetData>
  <mergeCells count="26">
    <mergeCell ref="C9:D9"/>
    <mergeCell ref="C7:D7"/>
    <mergeCell ref="E7:F7"/>
    <mergeCell ref="G7:H7"/>
    <mergeCell ref="I7:J7"/>
    <mergeCell ref="C8:D8"/>
    <mergeCell ref="E8:F8"/>
    <mergeCell ref="G8:H8"/>
    <mergeCell ref="I8:J8"/>
    <mergeCell ref="C5:D5"/>
    <mergeCell ref="E5:F5"/>
    <mergeCell ref="G5:H5"/>
    <mergeCell ref="I5:J5"/>
    <mergeCell ref="C6:D6"/>
    <mergeCell ref="E6:F6"/>
    <mergeCell ref="G6:H6"/>
    <mergeCell ref="I6:J6"/>
    <mergeCell ref="C1:J1"/>
    <mergeCell ref="C3:D3"/>
    <mergeCell ref="E3:F3"/>
    <mergeCell ref="G3:H3"/>
    <mergeCell ref="I3:J3"/>
    <mergeCell ref="C4:D4"/>
    <mergeCell ref="E4:F4"/>
    <mergeCell ref="G4:H4"/>
    <mergeCell ref="I4:J4"/>
  </mergeCells>
  <phoneticPr fontId="2"/>
  <printOptions horizontalCentered="1"/>
  <pageMargins left="0.51181102362204722" right="0.43307086614173229" top="0.74803149606299213" bottom="0.98425196850393704" header="0.51181102362204722" footer="0.51181102362204722"/>
  <pageSetup paperSize="9" scale="90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4"/>
  <sheetViews>
    <sheetView tabSelected="1" view="pageBreakPreview" zoomScaleNormal="100" zoomScaleSheetLayoutView="100" workbookViewId="0">
      <selection activeCell="E73" sqref="E73"/>
    </sheetView>
  </sheetViews>
  <sheetFormatPr defaultRowHeight="13.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6.125" customWidth="1"/>
  </cols>
  <sheetData>
    <row r="1" spans="1:17" ht="30.6" customHeight="1">
      <c r="A1" s="439" t="s">
        <v>298</v>
      </c>
      <c r="B1" s="439"/>
      <c r="C1" s="439"/>
      <c r="D1" s="439"/>
      <c r="E1" s="439"/>
      <c r="F1" s="439"/>
      <c r="G1" s="439"/>
      <c r="H1" s="440" t="s">
        <v>289</v>
      </c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5.75" customHeight="1">
      <c r="B2" s="106"/>
      <c r="C2" s="106"/>
      <c r="D2" s="438" t="s">
        <v>288</v>
      </c>
      <c r="E2" s="438"/>
      <c r="F2" s="438"/>
      <c r="G2" s="438"/>
      <c r="H2" s="106"/>
      <c r="I2" s="106"/>
      <c r="J2" s="106"/>
      <c r="K2" s="107"/>
      <c r="L2" s="108"/>
      <c r="M2" s="108"/>
      <c r="N2" s="108"/>
      <c r="O2" s="108"/>
      <c r="P2" s="108"/>
    </row>
    <row r="3" spans="1:17" ht="19.899999999999999" customHeight="1"/>
    <row r="4" spans="1:17">
      <c r="A4" s="214"/>
      <c r="D4" s="109"/>
      <c r="E4" s="109"/>
      <c r="F4" s="109"/>
      <c r="G4" s="109"/>
      <c r="H4" s="214"/>
    </row>
    <row r="5" spans="1:17">
      <c r="A5" s="134"/>
      <c r="D5" s="134"/>
      <c r="E5" s="134"/>
    </row>
    <row r="15" spans="1:17">
      <c r="N15" s="110"/>
    </row>
    <row r="27" spans="9:9">
      <c r="I27" s="111"/>
    </row>
    <row r="57" spans="2:9">
      <c r="E57" s="111"/>
      <c r="F57" s="111"/>
      <c r="G57" s="111"/>
      <c r="H57" s="109"/>
      <c r="I57" s="109"/>
    </row>
    <row r="60" spans="2:9">
      <c r="C60" s="112"/>
      <c r="D60" s="112"/>
      <c r="E60" s="113"/>
      <c r="F60" s="113"/>
      <c r="G60" s="112"/>
      <c r="H60" s="114"/>
      <c r="I60" s="114"/>
    </row>
    <row r="61" spans="2:9">
      <c r="C61" s="112"/>
      <c r="D61" s="112"/>
      <c r="E61" s="113"/>
      <c r="F61" s="113"/>
      <c r="G61" s="112"/>
      <c r="H61" s="114"/>
      <c r="I61" s="114"/>
    </row>
    <row r="62" spans="2:9" s="116" customFormat="1">
      <c r="B62"/>
      <c r="C62" s="112"/>
      <c r="D62" s="112"/>
      <c r="E62" s="115"/>
      <c r="F62" s="115"/>
      <c r="G62" s="112"/>
      <c r="H62" s="114"/>
      <c r="I62" s="114"/>
    </row>
    <row r="63" spans="2:9">
      <c r="C63" s="112"/>
      <c r="D63" s="112"/>
      <c r="E63" s="115"/>
      <c r="F63" s="115"/>
      <c r="G63" s="112"/>
      <c r="H63" s="114"/>
      <c r="I63" s="114"/>
    </row>
    <row r="64" spans="2:9">
      <c r="B64" s="117"/>
      <c r="C64" s="118"/>
      <c r="D64" s="119"/>
      <c r="E64" s="117"/>
      <c r="F64" s="117"/>
      <c r="G64" s="118"/>
      <c r="H64" s="120"/>
    </row>
    <row r="65" spans="2:8">
      <c r="B65" s="117"/>
      <c r="C65" s="118"/>
      <c r="D65" s="119"/>
      <c r="E65" s="117"/>
      <c r="F65" s="117"/>
      <c r="G65" s="118"/>
      <c r="H65" s="120"/>
    </row>
    <row r="66" spans="2:8">
      <c r="E66" s="134" t="s">
        <v>194</v>
      </c>
      <c r="F66" s="175" t="s">
        <v>195</v>
      </c>
    </row>
    <row r="67" spans="2:8">
      <c r="D67" s="134" t="s">
        <v>196</v>
      </c>
      <c r="E67" s="194">
        <v>12230</v>
      </c>
      <c r="F67" s="194">
        <v>20940</v>
      </c>
    </row>
    <row r="68" spans="2:8">
      <c r="D68" s="134" t="s">
        <v>197</v>
      </c>
      <c r="E68" s="194">
        <v>21726</v>
      </c>
      <c r="F68" s="194">
        <v>21784</v>
      </c>
    </row>
    <row r="69" spans="2:8">
      <c r="D69" s="134" t="s">
        <v>206</v>
      </c>
      <c r="E69" s="194">
        <v>18729</v>
      </c>
      <c r="F69" s="194">
        <v>20757</v>
      </c>
    </row>
    <row r="70" spans="2:8">
      <c r="D70" s="173" t="s">
        <v>226</v>
      </c>
      <c r="E70" s="194">
        <v>21129</v>
      </c>
      <c r="F70" s="194">
        <v>20248</v>
      </c>
    </row>
    <row r="71" spans="2:8">
      <c r="D71" s="173" t="s">
        <v>349</v>
      </c>
      <c r="E71" s="194">
        <v>23547</v>
      </c>
      <c r="F71" s="194">
        <v>19133</v>
      </c>
    </row>
    <row r="73" spans="2:8">
      <c r="D73" t="s">
        <v>281</v>
      </c>
      <c r="E73">
        <v>1897</v>
      </c>
      <c r="F73">
        <v>1770</v>
      </c>
    </row>
    <row r="74" spans="2:8">
      <c r="D74" t="s">
        <v>270</v>
      </c>
      <c r="E74">
        <v>1873</v>
      </c>
      <c r="F74">
        <v>1702</v>
      </c>
    </row>
    <row r="75" spans="2:8">
      <c r="D75" t="s">
        <v>271</v>
      </c>
      <c r="E75">
        <v>1867</v>
      </c>
      <c r="F75">
        <v>1696</v>
      </c>
    </row>
    <row r="76" spans="2:8">
      <c r="D76" t="s">
        <v>272</v>
      </c>
      <c r="E76">
        <v>1889</v>
      </c>
      <c r="F76">
        <v>1639</v>
      </c>
    </row>
    <row r="77" spans="2:8">
      <c r="D77" t="s">
        <v>273</v>
      </c>
      <c r="E77">
        <v>1938</v>
      </c>
      <c r="F77">
        <v>1585</v>
      </c>
    </row>
    <row r="78" spans="2:8">
      <c r="D78" t="s">
        <v>274</v>
      </c>
      <c r="E78">
        <v>2035</v>
      </c>
      <c r="F78">
        <v>1603</v>
      </c>
    </row>
    <row r="79" spans="2:8">
      <c r="D79" t="s">
        <v>275</v>
      </c>
      <c r="E79">
        <v>2011</v>
      </c>
      <c r="F79">
        <v>1602</v>
      </c>
    </row>
    <row r="80" spans="2:8">
      <c r="D80" t="s">
        <v>276</v>
      </c>
      <c r="E80">
        <v>1930</v>
      </c>
      <c r="F80">
        <v>1520</v>
      </c>
    </row>
    <row r="81" spans="4:6">
      <c r="D81" t="s">
        <v>277</v>
      </c>
      <c r="E81">
        <v>1950</v>
      </c>
      <c r="F81">
        <v>1388</v>
      </c>
    </row>
    <row r="82" spans="4:6">
      <c r="D82" t="s">
        <v>278</v>
      </c>
      <c r="E82">
        <v>1957</v>
      </c>
      <c r="F82">
        <v>1468</v>
      </c>
    </row>
    <row r="83" spans="4:6">
      <c r="D83" t="s">
        <v>279</v>
      </c>
      <c r="E83">
        <v>2092</v>
      </c>
      <c r="F83">
        <v>1504</v>
      </c>
    </row>
    <row r="84" spans="4:6">
      <c r="D84" t="s">
        <v>280</v>
      </c>
      <c r="E84">
        <v>2108</v>
      </c>
      <c r="F84">
        <v>1656</v>
      </c>
    </row>
  </sheetData>
  <mergeCells count="3">
    <mergeCell ref="D2:G2"/>
    <mergeCell ref="A1:G1"/>
    <mergeCell ref="H1:Q1"/>
  </mergeCells>
  <phoneticPr fontId="2"/>
  <pageMargins left="0.75" right="0.75" top="1" bottom="0.92" header="0.51200000000000001" footer="0.51200000000000001"/>
  <pageSetup paperSize="9" scale="98" orientation="portrait" r:id="rId1"/>
  <headerFooter alignWithMargins="0"/>
  <colBreaks count="1" manualBreakCount="1">
    <brk id="7" max="4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9"/>
  <sheetViews>
    <sheetView view="pageBreakPreview" topLeftCell="A4" zoomScaleNormal="100" zoomScaleSheetLayoutView="100" workbookViewId="0">
      <selection activeCell="L10" sqref="L10:M10"/>
    </sheetView>
  </sheetViews>
  <sheetFormatPr defaultRowHeight="13.5"/>
  <cols>
    <col min="1" max="1" width="21.125" style="68" customWidth="1"/>
    <col min="2" max="2" width="6.875" style="68" customWidth="1"/>
    <col min="3" max="3" width="5.875" style="68" customWidth="1"/>
    <col min="4" max="15" width="5.375" style="68" customWidth="1"/>
    <col min="16" max="16" width="4.625" style="68" customWidth="1"/>
    <col min="17" max="17" width="5" style="68" customWidth="1"/>
    <col min="18" max="16384" width="9" style="68"/>
  </cols>
  <sheetData>
    <row r="1" spans="1:17" ht="31.15" customHeight="1">
      <c r="A1" s="591" t="s">
        <v>363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423"/>
      <c r="O1" s="423"/>
    </row>
    <row r="2" spans="1:17">
      <c r="A2" s="44" t="s">
        <v>139</v>
      </c>
      <c r="B2" s="5"/>
      <c r="C2" s="63"/>
      <c r="D2" s="63"/>
      <c r="E2" s="63"/>
      <c r="K2" s="125"/>
      <c r="L2" s="125"/>
      <c r="M2" s="427"/>
      <c r="N2" s="125"/>
      <c r="O2" s="427" t="s">
        <v>268</v>
      </c>
      <c r="P2" s="125"/>
      <c r="Q2" s="125"/>
    </row>
    <row r="3" spans="1:17" ht="24.6" customHeight="1">
      <c r="A3" s="717" t="s">
        <v>234</v>
      </c>
      <c r="B3" s="717"/>
      <c r="C3" s="718"/>
      <c r="D3" s="719" t="s">
        <v>178</v>
      </c>
      <c r="E3" s="720"/>
      <c r="F3" s="719" t="s">
        <v>189</v>
      </c>
      <c r="G3" s="720"/>
      <c r="H3" s="719" t="s">
        <v>190</v>
      </c>
      <c r="I3" s="720"/>
      <c r="J3" s="719" t="s">
        <v>201</v>
      </c>
      <c r="K3" s="721"/>
      <c r="L3" s="719" t="s">
        <v>235</v>
      </c>
      <c r="M3" s="721"/>
      <c r="N3" s="727" t="s">
        <v>304</v>
      </c>
      <c r="O3" s="728"/>
    </row>
    <row r="4" spans="1:17" ht="21" customHeight="1">
      <c r="A4" s="698" t="s">
        <v>4</v>
      </c>
      <c r="B4" s="698"/>
      <c r="C4" s="699"/>
      <c r="D4" s="702">
        <v>705</v>
      </c>
      <c r="E4" s="704"/>
      <c r="F4" s="702">
        <v>718</v>
      </c>
      <c r="G4" s="704"/>
      <c r="H4" s="702">
        <v>733</v>
      </c>
      <c r="I4" s="704"/>
      <c r="J4" s="712">
        <v>751</v>
      </c>
      <c r="K4" s="713"/>
      <c r="L4" s="712">
        <v>775</v>
      </c>
      <c r="M4" s="713"/>
      <c r="N4" s="729">
        <v>800</v>
      </c>
      <c r="O4" s="730"/>
    </row>
    <row r="5" spans="1:17" ht="21" customHeight="1">
      <c r="A5" s="698"/>
      <c r="B5" s="698"/>
      <c r="C5" s="699"/>
      <c r="D5" s="705" t="s">
        <v>179</v>
      </c>
      <c r="E5" s="707"/>
      <c r="F5" s="705" t="s">
        <v>191</v>
      </c>
      <c r="G5" s="707"/>
      <c r="H5" s="705" t="s">
        <v>192</v>
      </c>
      <c r="I5" s="707"/>
      <c r="J5" s="705" t="s">
        <v>236</v>
      </c>
      <c r="K5" s="706"/>
      <c r="L5" s="705" t="s">
        <v>237</v>
      </c>
      <c r="M5" s="706"/>
      <c r="N5" s="731" t="s">
        <v>311</v>
      </c>
      <c r="O5" s="732"/>
    </row>
    <row r="6" spans="1:17" ht="21" customHeight="1">
      <c r="A6" s="698" t="s">
        <v>266</v>
      </c>
      <c r="B6" s="698"/>
      <c r="C6" s="699"/>
      <c r="D6" s="702">
        <v>856</v>
      </c>
      <c r="E6" s="704"/>
      <c r="F6" s="702">
        <v>865</v>
      </c>
      <c r="G6" s="704"/>
      <c r="H6" s="702">
        <v>875</v>
      </c>
      <c r="I6" s="704"/>
      <c r="J6" s="702">
        <v>888</v>
      </c>
      <c r="K6" s="703"/>
      <c r="L6" s="702">
        <v>904</v>
      </c>
      <c r="M6" s="703"/>
      <c r="N6" s="733">
        <v>923</v>
      </c>
      <c r="O6" s="734"/>
    </row>
    <row r="7" spans="1:17" ht="21" customHeight="1">
      <c r="A7" s="698"/>
      <c r="B7" s="698"/>
      <c r="C7" s="699"/>
      <c r="D7" s="705" t="s">
        <v>179</v>
      </c>
      <c r="E7" s="707"/>
      <c r="F7" s="705" t="s">
        <v>191</v>
      </c>
      <c r="G7" s="707"/>
      <c r="H7" s="705" t="s">
        <v>193</v>
      </c>
      <c r="I7" s="707"/>
      <c r="J7" s="705" t="s">
        <v>238</v>
      </c>
      <c r="K7" s="706"/>
      <c r="L7" s="705" t="s">
        <v>265</v>
      </c>
      <c r="M7" s="706"/>
      <c r="N7" s="731" t="s">
        <v>315</v>
      </c>
      <c r="O7" s="732"/>
    </row>
    <row r="8" spans="1:17" ht="21" customHeight="1">
      <c r="A8" s="724" t="s">
        <v>269</v>
      </c>
      <c r="B8" s="724"/>
      <c r="C8" s="725"/>
      <c r="D8" s="702">
        <v>799</v>
      </c>
      <c r="E8" s="704"/>
      <c r="F8" s="702">
        <v>809</v>
      </c>
      <c r="G8" s="704"/>
      <c r="H8" s="702">
        <v>821</v>
      </c>
      <c r="I8" s="704"/>
      <c r="J8" s="702">
        <v>835</v>
      </c>
      <c r="K8" s="703"/>
      <c r="L8" s="702">
        <v>851</v>
      </c>
      <c r="M8" s="703"/>
      <c r="N8" s="733">
        <v>869</v>
      </c>
      <c r="O8" s="734"/>
    </row>
    <row r="9" spans="1:17" ht="21" customHeight="1">
      <c r="A9" s="724"/>
      <c r="B9" s="724"/>
      <c r="C9" s="725"/>
      <c r="D9" s="705" t="s">
        <v>179</v>
      </c>
      <c r="E9" s="707"/>
      <c r="F9" s="705" t="s">
        <v>191</v>
      </c>
      <c r="G9" s="707"/>
      <c r="H9" s="705" t="s">
        <v>193</v>
      </c>
      <c r="I9" s="707"/>
      <c r="J9" s="705" t="s">
        <v>238</v>
      </c>
      <c r="K9" s="706"/>
      <c r="L9" s="705" t="s">
        <v>265</v>
      </c>
      <c r="M9" s="706"/>
      <c r="N9" s="731" t="s">
        <v>315</v>
      </c>
      <c r="O9" s="732"/>
    </row>
    <row r="10" spans="1:17" ht="24.75" customHeight="1">
      <c r="A10" s="708" t="s">
        <v>168</v>
      </c>
      <c r="B10" s="708"/>
      <c r="C10" s="709"/>
      <c r="D10" s="702">
        <v>799</v>
      </c>
      <c r="E10" s="704"/>
      <c r="F10" s="702">
        <v>809</v>
      </c>
      <c r="G10" s="704"/>
      <c r="H10" s="702">
        <v>821</v>
      </c>
      <c r="I10" s="704"/>
      <c r="J10" s="702">
        <v>835</v>
      </c>
      <c r="K10" s="703"/>
      <c r="L10" s="702">
        <v>851</v>
      </c>
      <c r="M10" s="703"/>
      <c r="N10" s="733">
        <v>869</v>
      </c>
      <c r="O10" s="734"/>
    </row>
    <row r="11" spans="1:17" ht="24.75" customHeight="1">
      <c r="A11" s="708"/>
      <c r="B11" s="708"/>
      <c r="C11" s="709"/>
      <c r="D11" s="705" t="s">
        <v>179</v>
      </c>
      <c r="E11" s="707"/>
      <c r="F11" s="705" t="s">
        <v>191</v>
      </c>
      <c r="G11" s="707"/>
      <c r="H11" s="705" t="s">
        <v>193</v>
      </c>
      <c r="I11" s="707"/>
      <c r="J11" s="705" t="s">
        <v>238</v>
      </c>
      <c r="K11" s="706"/>
      <c r="L11" s="705" t="s">
        <v>265</v>
      </c>
      <c r="M11" s="706"/>
      <c r="N11" s="731" t="s">
        <v>315</v>
      </c>
      <c r="O11" s="732"/>
    </row>
    <row r="12" spans="1:17" ht="21" customHeight="1">
      <c r="A12" s="700" t="s">
        <v>166</v>
      </c>
      <c r="B12" s="700"/>
      <c r="C12" s="701"/>
      <c r="D12" s="702">
        <v>799</v>
      </c>
      <c r="E12" s="704"/>
      <c r="F12" s="702">
        <v>809</v>
      </c>
      <c r="G12" s="704"/>
      <c r="H12" s="702">
        <v>822</v>
      </c>
      <c r="I12" s="704"/>
      <c r="J12" s="702">
        <v>836</v>
      </c>
      <c r="K12" s="703"/>
      <c r="L12" s="702">
        <v>851</v>
      </c>
      <c r="M12" s="703"/>
      <c r="N12" s="733">
        <v>869</v>
      </c>
      <c r="O12" s="734"/>
    </row>
    <row r="13" spans="1:17" ht="21" customHeight="1">
      <c r="A13" s="700"/>
      <c r="B13" s="700"/>
      <c r="C13" s="701"/>
      <c r="D13" s="705" t="s">
        <v>179</v>
      </c>
      <c r="E13" s="707"/>
      <c r="F13" s="705" t="s">
        <v>191</v>
      </c>
      <c r="G13" s="707"/>
      <c r="H13" s="705" t="s">
        <v>193</v>
      </c>
      <c r="I13" s="707"/>
      <c r="J13" s="705" t="s">
        <v>238</v>
      </c>
      <c r="K13" s="706"/>
      <c r="L13" s="705" t="s">
        <v>265</v>
      </c>
      <c r="M13" s="706"/>
      <c r="N13" s="731" t="s">
        <v>315</v>
      </c>
      <c r="O13" s="732"/>
    </row>
    <row r="14" spans="1:17" ht="21" customHeight="1">
      <c r="A14" s="698" t="s">
        <v>138</v>
      </c>
      <c r="B14" s="698"/>
      <c r="C14" s="699"/>
      <c r="D14" s="715">
        <v>802</v>
      </c>
      <c r="E14" s="726"/>
      <c r="F14" s="715">
        <v>812</v>
      </c>
      <c r="G14" s="726"/>
      <c r="H14" s="715">
        <v>825</v>
      </c>
      <c r="I14" s="726"/>
      <c r="J14" s="715">
        <v>840</v>
      </c>
      <c r="K14" s="716"/>
      <c r="L14" s="715">
        <v>856</v>
      </c>
      <c r="M14" s="716"/>
      <c r="N14" s="735">
        <v>875</v>
      </c>
      <c r="O14" s="736"/>
    </row>
    <row r="15" spans="1:17" ht="21" customHeight="1">
      <c r="A15" s="698"/>
      <c r="B15" s="698"/>
      <c r="C15" s="699"/>
      <c r="D15" s="705" t="s">
        <v>179</v>
      </c>
      <c r="E15" s="707"/>
      <c r="F15" s="705" t="s">
        <v>191</v>
      </c>
      <c r="G15" s="707"/>
      <c r="H15" s="705" t="s">
        <v>193</v>
      </c>
      <c r="I15" s="707"/>
      <c r="J15" s="705" t="s">
        <v>238</v>
      </c>
      <c r="K15" s="706"/>
      <c r="L15" s="705" t="s">
        <v>265</v>
      </c>
      <c r="M15" s="706"/>
      <c r="N15" s="731" t="s">
        <v>315</v>
      </c>
      <c r="O15" s="732"/>
    </row>
    <row r="16" spans="1:17" ht="21" customHeight="1">
      <c r="A16" s="698" t="s">
        <v>5</v>
      </c>
      <c r="B16" s="698"/>
      <c r="C16" s="699"/>
      <c r="D16" s="702">
        <v>763</v>
      </c>
      <c r="E16" s="704"/>
      <c r="F16" s="702">
        <v>773</v>
      </c>
      <c r="G16" s="704"/>
      <c r="H16" s="702">
        <v>786</v>
      </c>
      <c r="I16" s="704"/>
      <c r="J16" s="702">
        <v>800</v>
      </c>
      <c r="K16" s="703"/>
      <c r="L16" s="702">
        <v>817</v>
      </c>
      <c r="M16" s="703"/>
      <c r="N16" s="733">
        <v>837</v>
      </c>
      <c r="O16" s="734"/>
    </row>
    <row r="17" spans="1:15" ht="21" customHeight="1">
      <c r="A17" s="722"/>
      <c r="B17" s="722"/>
      <c r="C17" s="723"/>
      <c r="D17" s="710" t="s">
        <v>179</v>
      </c>
      <c r="E17" s="711"/>
      <c r="F17" s="710" t="s">
        <v>191</v>
      </c>
      <c r="G17" s="711"/>
      <c r="H17" s="710" t="s">
        <v>193</v>
      </c>
      <c r="I17" s="711"/>
      <c r="J17" s="710" t="s">
        <v>238</v>
      </c>
      <c r="K17" s="714"/>
      <c r="L17" s="710" t="s">
        <v>265</v>
      </c>
      <c r="M17" s="714"/>
      <c r="N17" s="737" t="s">
        <v>315</v>
      </c>
      <c r="O17" s="738"/>
    </row>
    <row r="18" spans="1:15">
      <c r="A18" s="44" t="s">
        <v>167</v>
      </c>
      <c r="B18" s="4"/>
      <c r="C18" s="4"/>
      <c r="D18" s="38"/>
      <c r="E18" s="4"/>
    </row>
    <row r="19" spans="1:15">
      <c r="A19" s="44" t="s">
        <v>267</v>
      </c>
      <c r="B19" s="4"/>
      <c r="C19" s="4"/>
      <c r="D19" s="4"/>
      <c r="E19" s="4"/>
    </row>
  </sheetData>
  <mergeCells count="99">
    <mergeCell ref="N16:O16"/>
    <mergeCell ref="D17:E17"/>
    <mergeCell ref="F17:G17"/>
    <mergeCell ref="H17:I17"/>
    <mergeCell ref="J17:K17"/>
    <mergeCell ref="L17:M17"/>
    <mergeCell ref="N17:O17"/>
    <mergeCell ref="A16:C17"/>
    <mergeCell ref="D16:E16"/>
    <mergeCell ref="F16:G16"/>
    <mergeCell ref="H16:I16"/>
    <mergeCell ref="J16:K16"/>
    <mergeCell ref="L16:M16"/>
    <mergeCell ref="N14:O14"/>
    <mergeCell ref="D15:E15"/>
    <mergeCell ref="F15:G15"/>
    <mergeCell ref="H15:I15"/>
    <mergeCell ref="J15:K15"/>
    <mergeCell ref="L15:M15"/>
    <mergeCell ref="N15:O15"/>
    <mergeCell ref="A14:C15"/>
    <mergeCell ref="D14:E14"/>
    <mergeCell ref="F14:G14"/>
    <mergeCell ref="H14:I14"/>
    <mergeCell ref="J14:K14"/>
    <mergeCell ref="L14:M14"/>
    <mergeCell ref="N12:O12"/>
    <mergeCell ref="D13:E13"/>
    <mergeCell ref="F13:G13"/>
    <mergeCell ref="H13:I13"/>
    <mergeCell ref="J13:K13"/>
    <mergeCell ref="L13:M13"/>
    <mergeCell ref="N13:O13"/>
    <mergeCell ref="A12:C13"/>
    <mergeCell ref="D12:E12"/>
    <mergeCell ref="F12:G12"/>
    <mergeCell ref="H12:I12"/>
    <mergeCell ref="J12:K12"/>
    <mergeCell ref="L12:M12"/>
    <mergeCell ref="N10:O10"/>
    <mergeCell ref="D11:E11"/>
    <mergeCell ref="F11:G11"/>
    <mergeCell ref="H11:I11"/>
    <mergeCell ref="J11:K11"/>
    <mergeCell ref="L11:M11"/>
    <mergeCell ref="N11:O11"/>
    <mergeCell ref="A10:C11"/>
    <mergeCell ref="D10:E10"/>
    <mergeCell ref="F10:G10"/>
    <mergeCell ref="H10:I10"/>
    <mergeCell ref="J10:K10"/>
    <mergeCell ref="L10:M10"/>
    <mergeCell ref="N8:O8"/>
    <mergeCell ref="D9:E9"/>
    <mergeCell ref="F9:G9"/>
    <mergeCell ref="H9:I9"/>
    <mergeCell ref="J9:K9"/>
    <mergeCell ref="L9:M9"/>
    <mergeCell ref="N9:O9"/>
    <mergeCell ref="A8:C9"/>
    <mergeCell ref="D8:E8"/>
    <mergeCell ref="F8:G8"/>
    <mergeCell ref="H8:I8"/>
    <mergeCell ref="J8:K8"/>
    <mergeCell ref="L8:M8"/>
    <mergeCell ref="N6:O6"/>
    <mergeCell ref="D7:E7"/>
    <mergeCell ref="F7:G7"/>
    <mergeCell ref="H7:I7"/>
    <mergeCell ref="J7:K7"/>
    <mergeCell ref="L7:M7"/>
    <mergeCell ref="N7:O7"/>
    <mergeCell ref="H5:I5"/>
    <mergeCell ref="J5:K5"/>
    <mergeCell ref="L5:M5"/>
    <mergeCell ref="N5:O5"/>
    <mergeCell ref="A6:C7"/>
    <mergeCell ref="D6:E6"/>
    <mergeCell ref="F6:G6"/>
    <mergeCell ref="H6:I6"/>
    <mergeCell ref="J6:K6"/>
    <mergeCell ref="L6:M6"/>
    <mergeCell ref="N3:O3"/>
    <mergeCell ref="A4:C5"/>
    <mergeCell ref="D4:E4"/>
    <mergeCell ref="F4:G4"/>
    <mergeCell ref="H4:I4"/>
    <mergeCell ref="J4:K4"/>
    <mergeCell ref="L4:M4"/>
    <mergeCell ref="N4:O4"/>
    <mergeCell ref="D5:E5"/>
    <mergeCell ref="F5:G5"/>
    <mergeCell ref="A1:M1"/>
    <mergeCell ref="A3:C3"/>
    <mergeCell ref="D3:E3"/>
    <mergeCell ref="F3:G3"/>
    <mergeCell ref="H3:I3"/>
    <mergeCell ref="J3:K3"/>
    <mergeCell ref="L3:M3"/>
  </mergeCells>
  <phoneticPr fontId="2"/>
  <pageMargins left="0.63" right="0.49" top="0.79" bottom="1" header="0.51200000000000001" footer="0.51200000000000001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2"/>
  <sheetViews>
    <sheetView view="pageBreakPreview" zoomScaleNormal="100" zoomScaleSheetLayoutView="100" workbookViewId="0">
      <selection sqref="A1:O1"/>
    </sheetView>
  </sheetViews>
  <sheetFormatPr defaultRowHeight="13.5"/>
  <cols>
    <col min="1" max="1" width="21.125" style="68" customWidth="1"/>
    <col min="2" max="2" width="6.875" style="68" customWidth="1"/>
    <col min="3" max="3" width="5.875" style="68" customWidth="1"/>
    <col min="4" max="15" width="5.375" style="68" customWidth="1"/>
    <col min="16" max="16" width="4.625" style="68" customWidth="1"/>
    <col min="17" max="17" width="5" style="68" customWidth="1"/>
    <col min="18" max="16384" width="9" style="68"/>
  </cols>
  <sheetData>
    <row r="1" spans="1:15" ht="18.75">
      <c r="A1" s="620" t="s">
        <v>364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</row>
    <row r="2" spans="1:15" ht="18.75" customHeight="1">
      <c r="A2" s="39"/>
      <c r="B2" s="51" t="s">
        <v>137</v>
      </c>
      <c r="C2" s="39"/>
      <c r="D2" s="39"/>
      <c r="E2" s="39"/>
      <c r="F2" s="39"/>
      <c r="G2" s="39"/>
      <c r="H2" s="39"/>
      <c r="I2" s="39"/>
      <c r="J2" s="39"/>
      <c r="K2" s="55" t="s">
        <v>61</v>
      </c>
      <c r="L2" s="39"/>
      <c r="M2" s="39"/>
      <c r="N2" s="39"/>
      <c r="O2" s="39"/>
    </row>
    <row r="3" spans="1:15" ht="18.75" customHeight="1">
      <c r="A3" s="16"/>
      <c r="B3" s="688" t="s">
        <v>140</v>
      </c>
      <c r="C3" s="689"/>
      <c r="D3" s="692" t="s">
        <v>82</v>
      </c>
      <c r="E3" s="692"/>
      <c r="F3" s="692"/>
      <c r="G3" s="692"/>
      <c r="H3" s="692"/>
      <c r="I3" s="692"/>
      <c r="J3" s="692"/>
      <c r="K3" s="693"/>
      <c r="L3" s="16"/>
      <c r="M3" s="16"/>
      <c r="N3" s="16"/>
      <c r="O3" s="16"/>
    </row>
    <row r="4" spans="1:15" ht="18.75" customHeight="1">
      <c r="A4" s="16"/>
      <c r="B4" s="658"/>
      <c r="C4" s="659"/>
      <c r="D4" s="694" t="s">
        <v>86</v>
      </c>
      <c r="E4" s="695"/>
      <c r="F4" s="692" t="s">
        <v>83</v>
      </c>
      <c r="G4" s="692"/>
      <c r="H4" s="692"/>
      <c r="I4" s="692"/>
      <c r="J4" s="692"/>
      <c r="K4" s="693"/>
      <c r="L4" s="16"/>
      <c r="M4" s="16"/>
      <c r="N4" s="16"/>
      <c r="O4" s="16"/>
    </row>
    <row r="5" spans="1:15" ht="18.75" customHeight="1">
      <c r="A5" s="16"/>
      <c r="B5" s="690"/>
      <c r="C5" s="691"/>
      <c r="D5" s="696"/>
      <c r="E5" s="697"/>
      <c r="F5" s="692" t="s">
        <v>71</v>
      </c>
      <c r="G5" s="692"/>
      <c r="H5" s="692" t="s">
        <v>84</v>
      </c>
      <c r="I5" s="692"/>
      <c r="J5" s="692" t="s">
        <v>85</v>
      </c>
      <c r="K5" s="693"/>
      <c r="L5" s="16"/>
      <c r="M5" s="16"/>
      <c r="N5" s="16"/>
      <c r="O5" s="16"/>
    </row>
    <row r="6" spans="1:15" ht="30" customHeight="1">
      <c r="A6" s="88"/>
      <c r="B6" s="658" t="s">
        <v>305</v>
      </c>
      <c r="C6" s="659"/>
      <c r="D6" s="685">
        <v>32</v>
      </c>
      <c r="E6" s="686"/>
      <c r="F6" s="685">
        <v>5185</v>
      </c>
      <c r="G6" s="686"/>
      <c r="H6" s="685">
        <v>3500</v>
      </c>
      <c r="I6" s="686"/>
      <c r="J6" s="685">
        <v>1685</v>
      </c>
      <c r="K6" s="687"/>
      <c r="L6" s="88"/>
      <c r="M6" s="88"/>
      <c r="N6" s="88"/>
      <c r="O6" s="88"/>
    </row>
    <row r="7" spans="1:15" ht="30" customHeight="1">
      <c r="A7" s="88"/>
      <c r="B7" s="658">
        <v>25</v>
      </c>
      <c r="C7" s="659"/>
      <c r="D7" s="685">
        <v>30</v>
      </c>
      <c r="E7" s="686"/>
      <c r="F7" s="685">
        <v>4907</v>
      </c>
      <c r="G7" s="686"/>
      <c r="H7" s="685">
        <v>3353</v>
      </c>
      <c r="I7" s="686"/>
      <c r="J7" s="685">
        <v>1554</v>
      </c>
      <c r="K7" s="687"/>
      <c r="L7" s="88"/>
      <c r="M7" s="88"/>
      <c r="N7" s="88"/>
      <c r="O7" s="88"/>
    </row>
    <row r="8" spans="1:15" ht="30" customHeight="1">
      <c r="A8" s="88"/>
      <c r="B8" s="658">
        <v>26</v>
      </c>
      <c r="C8" s="659"/>
      <c r="D8" s="685">
        <v>29</v>
      </c>
      <c r="E8" s="686"/>
      <c r="F8" s="685">
        <v>4940</v>
      </c>
      <c r="G8" s="686"/>
      <c r="H8" s="685">
        <v>3354</v>
      </c>
      <c r="I8" s="686"/>
      <c r="J8" s="685">
        <v>1586</v>
      </c>
      <c r="K8" s="687"/>
      <c r="L8" s="88"/>
      <c r="M8" s="88"/>
      <c r="N8" s="88"/>
      <c r="O8" s="88"/>
    </row>
    <row r="9" spans="1:15" ht="30" customHeight="1">
      <c r="A9" s="88"/>
      <c r="B9" s="658">
        <v>27</v>
      </c>
      <c r="C9" s="659"/>
      <c r="D9" s="685">
        <v>29</v>
      </c>
      <c r="E9" s="686"/>
      <c r="F9" s="685">
        <v>4890</v>
      </c>
      <c r="G9" s="686"/>
      <c r="H9" s="685">
        <v>3306</v>
      </c>
      <c r="I9" s="686"/>
      <c r="J9" s="685">
        <v>1584</v>
      </c>
      <c r="K9" s="687"/>
      <c r="L9" s="88"/>
      <c r="M9" s="88"/>
      <c r="N9" s="88"/>
      <c r="O9" s="88"/>
    </row>
    <row r="10" spans="1:15" ht="30" customHeight="1">
      <c r="A10" s="40"/>
      <c r="B10" s="658">
        <v>28</v>
      </c>
      <c r="C10" s="659"/>
      <c r="D10" s="685">
        <v>30</v>
      </c>
      <c r="E10" s="686"/>
      <c r="F10" s="685">
        <v>6352</v>
      </c>
      <c r="G10" s="686"/>
      <c r="H10" s="685">
        <v>3870</v>
      </c>
      <c r="I10" s="686"/>
      <c r="J10" s="685">
        <v>2482</v>
      </c>
      <c r="K10" s="687"/>
      <c r="L10" s="227"/>
      <c r="M10" s="40"/>
      <c r="N10" s="40"/>
      <c r="O10" s="40"/>
    </row>
    <row r="11" spans="1:15" ht="30" customHeight="1">
      <c r="B11" s="680">
        <v>29</v>
      </c>
      <c r="C11" s="681"/>
      <c r="D11" s="682">
        <v>30</v>
      </c>
      <c r="E11" s="683"/>
      <c r="F11" s="682">
        <v>6686</v>
      </c>
      <c r="G11" s="683"/>
      <c r="H11" s="682">
        <v>3956</v>
      </c>
      <c r="I11" s="683"/>
      <c r="J11" s="682">
        <v>2730</v>
      </c>
      <c r="K11" s="684"/>
    </row>
    <row r="12" spans="1:15">
      <c r="B12" s="43" t="s">
        <v>60</v>
      </c>
      <c r="C12" s="43"/>
      <c r="D12" s="43"/>
      <c r="E12" s="43"/>
      <c r="F12" s="40"/>
      <c r="G12" s="40"/>
      <c r="H12" s="40"/>
      <c r="I12" s="40"/>
    </row>
  </sheetData>
  <mergeCells count="38">
    <mergeCell ref="B7:C7"/>
    <mergeCell ref="D7:E7"/>
    <mergeCell ref="F7:G7"/>
    <mergeCell ref="H7:I7"/>
    <mergeCell ref="J7:K7"/>
    <mergeCell ref="A1:O1"/>
    <mergeCell ref="B3:C5"/>
    <mergeCell ref="D3:K3"/>
    <mergeCell ref="D4:E5"/>
    <mergeCell ref="F4:K4"/>
    <mergeCell ref="F5:G5"/>
    <mergeCell ref="H5:I5"/>
    <mergeCell ref="J5:K5"/>
    <mergeCell ref="B6:C6"/>
    <mergeCell ref="D6:E6"/>
    <mergeCell ref="F6:G6"/>
    <mergeCell ref="H6:I6"/>
    <mergeCell ref="J6:K6"/>
    <mergeCell ref="B11:C11"/>
    <mergeCell ref="D11:E11"/>
    <mergeCell ref="F11:G11"/>
    <mergeCell ref="H11:I11"/>
    <mergeCell ref="J11:K11"/>
    <mergeCell ref="B8:C8"/>
    <mergeCell ref="D8:E8"/>
    <mergeCell ref="F8:G8"/>
    <mergeCell ref="H8:I8"/>
    <mergeCell ref="J8:K8"/>
    <mergeCell ref="B10:C10"/>
    <mergeCell ref="D10:E10"/>
    <mergeCell ref="F10:G10"/>
    <mergeCell ref="J10:K10"/>
    <mergeCell ref="H10:I10"/>
    <mergeCell ref="B9:C9"/>
    <mergeCell ref="D9:E9"/>
    <mergeCell ref="F9:G9"/>
    <mergeCell ref="H9:I9"/>
    <mergeCell ref="J9:K9"/>
  </mergeCells>
  <phoneticPr fontId="2"/>
  <pageMargins left="0.63" right="0.49" top="0.79" bottom="1" header="0.51200000000000001" footer="0.51200000000000001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6"/>
  <sheetViews>
    <sheetView view="pageBreakPreview" zoomScale="80" zoomScaleNormal="110" zoomScaleSheetLayoutView="80" workbookViewId="0">
      <selection activeCell="S9" sqref="S9"/>
    </sheetView>
  </sheetViews>
  <sheetFormatPr defaultRowHeight="12"/>
  <cols>
    <col min="1" max="1" width="10" style="2" customWidth="1"/>
    <col min="2" max="2" width="8.25" style="2" bestFit="1" customWidth="1"/>
    <col min="3" max="3" width="8" style="2" bestFit="1" customWidth="1"/>
    <col min="4" max="15" width="6.125" style="2" customWidth="1"/>
    <col min="16" max="16" width="5.25" style="2" customWidth="1"/>
    <col min="17" max="17" width="5.875" style="2" customWidth="1"/>
    <col min="18" max="18" width="5.25" style="2" customWidth="1"/>
    <col min="19" max="19" width="6.75" style="2" customWidth="1"/>
    <col min="20" max="20" width="5.75" style="2" customWidth="1"/>
    <col min="21" max="21" width="6.25" style="2" customWidth="1"/>
    <col min="22" max="22" width="6.125" style="2" customWidth="1"/>
    <col min="23" max="23" width="5.25" style="2" customWidth="1"/>
    <col min="24" max="24" width="5.875" style="2" customWidth="1"/>
    <col min="25" max="26" width="5.75" style="2" customWidth="1"/>
    <col min="27" max="28" width="6.125" style="2" customWidth="1"/>
    <col min="29" max="29" width="5.5" style="2" customWidth="1"/>
    <col min="30" max="30" width="10.625" style="2" customWidth="1"/>
    <col min="31" max="16384" width="9" style="2"/>
  </cols>
  <sheetData>
    <row r="1" spans="1:31" s="3" customFormat="1" ht="32.25" customHeight="1">
      <c r="A1" s="583" t="s">
        <v>365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3" t="s">
        <v>239</v>
      </c>
    </row>
    <row r="2" spans="1:31" s="4" customFormat="1" ht="32.25" customHeight="1">
      <c r="A2" s="63" t="s">
        <v>42</v>
      </c>
      <c r="B2" s="41"/>
      <c r="AD2" s="55" t="s">
        <v>128</v>
      </c>
    </row>
    <row r="3" spans="1:31" ht="32.25" customHeight="1">
      <c r="A3" s="739" t="s">
        <v>6</v>
      </c>
      <c r="B3" s="574" t="s">
        <v>43</v>
      </c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 t="s">
        <v>44</v>
      </c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</row>
    <row r="4" spans="1:31" ht="32.25" customHeight="1">
      <c r="A4" s="740"/>
      <c r="B4" s="606" t="s">
        <v>282</v>
      </c>
      <c r="C4" s="606" t="s">
        <v>283</v>
      </c>
      <c r="D4" s="588" t="s">
        <v>45</v>
      </c>
      <c r="E4" s="588"/>
      <c r="F4" s="588"/>
      <c r="G4" s="588" t="s">
        <v>284</v>
      </c>
      <c r="H4" s="588"/>
      <c r="I4" s="588"/>
      <c r="J4" s="588" t="s">
        <v>46</v>
      </c>
      <c r="K4" s="588"/>
      <c r="L4" s="588"/>
      <c r="M4" s="588" t="s">
        <v>285</v>
      </c>
      <c r="N4" s="588"/>
      <c r="O4" s="743"/>
      <c r="P4" s="744" t="s">
        <v>47</v>
      </c>
      <c r="Q4" s="742"/>
      <c r="R4" s="604"/>
      <c r="S4" s="745" t="s">
        <v>48</v>
      </c>
      <c r="T4" s="606" t="s">
        <v>129</v>
      </c>
      <c r="U4" s="588" t="s">
        <v>49</v>
      </c>
      <c r="V4" s="573"/>
      <c r="W4" s="573"/>
      <c r="X4" s="573" t="s">
        <v>50</v>
      </c>
      <c r="Y4" s="573"/>
      <c r="Z4" s="573"/>
      <c r="AA4" s="573" t="s">
        <v>51</v>
      </c>
      <c r="AB4" s="573"/>
      <c r="AC4" s="573"/>
      <c r="AD4" s="743" t="s">
        <v>52</v>
      </c>
    </row>
    <row r="5" spans="1:31" ht="32.25" customHeight="1">
      <c r="A5" s="741"/>
      <c r="B5" s="607"/>
      <c r="C5" s="607"/>
      <c r="D5" s="7" t="s">
        <v>1</v>
      </c>
      <c r="E5" s="7" t="s">
        <v>2</v>
      </c>
      <c r="F5" s="7" t="s">
        <v>3</v>
      </c>
      <c r="G5" s="7" t="s">
        <v>1</v>
      </c>
      <c r="H5" s="7" t="s">
        <v>2</v>
      </c>
      <c r="I5" s="7" t="s">
        <v>3</v>
      </c>
      <c r="J5" s="7" t="s">
        <v>1</v>
      </c>
      <c r="K5" s="7" t="s">
        <v>2</v>
      </c>
      <c r="L5" s="7" t="s">
        <v>3</v>
      </c>
      <c r="M5" s="7" t="s">
        <v>1</v>
      </c>
      <c r="N5" s="7" t="s">
        <v>2</v>
      </c>
      <c r="O5" s="8" t="s">
        <v>3</v>
      </c>
      <c r="P5" s="6" t="s">
        <v>1</v>
      </c>
      <c r="Q5" s="7" t="s">
        <v>2</v>
      </c>
      <c r="R5" s="7" t="s">
        <v>3</v>
      </c>
      <c r="S5" s="605"/>
      <c r="T5" s="607"/>
      <c r="U5" s="7" t="s">
        <v>1</v>
      </c>
      <c r="V5" s="7" t="s">
        <v>2</v>
      </c>
      <c r="W5" s="7" t="s">
        <v>3</v>
      </c>
      <c r="X5" s="7" t="s">
        <v>1</v>
      </c>
      <c r="Y5" s="7" t="s">
        <v>2</v>
      </c>
      <c r="Z5" s="7" t="s">
        <v>3</v>
      </c>
      <c r="AA5" s="7" t="s">
        <v>1</v>
      </c>
      <c r="AB5" s="7" t="s">
        <v>2</v>
      </c>
      <c r="AC5" s="7" t="s">
        <v>3</v>
      </c>
      <c r="AD5" s="574"/>
    </row>
    <row r="6" spans="1:31" s="67" customFormat="1" ht="32.25" customHeight="1">
      <c r="A6" s="224" t="s">
        <v>306</v>
      </c>
      <c r="B6" s="158">
        <v>4895</v>
      </c>
      <c r="C6" s="158">
        <v>12230</v>
      </c>
      <c r="D6" s="158">
        <v>4626</v>
      </c>
      <c r="E6" s="158">
        <v>2313</v>
      </c>
      <c r="F6" s="158">
        <v>2313</v>
      </c>
      <c r="G6" s="158">
        <v>20940</v>
      </c>
      <c r="H6" s="158">
        <v>10598</v>
      </c>
      <c r="I6" s="158">
        <v>10342</v>
      </c>
      <c r="J6" s="158">
        <v>10488</v>
      </c>
      <c r="K6" s="158">
        <v>5754</v>
      </c>
      <c r="L6" s="158">
        <v>4734</v>
      </c>
      <c r="M6" s="158">
        <v>2026</v>
      </c>
      <c r="N6" s="158">
        <v>1036</v>
      </c>
      <c r="O6" s="160">
        <v>990</v>
      </c>
      <c r="P6" s="159">
        <v>358</v>
      </c>
      <c r="Q6" s="159">
        <v>183</v>
      </c>
      <c r="R6" s="159">
        <v>175</v>
      </c>
      <c r="S6" s="158">
        <v>1834</v>
      </c>
      <c r="T6" s="161">
        <v>43.8</v>
      </c>
      <c r="U6" s="158">
        <v>1318</v>
      </c>
      <c r="V6" s="158">
        <v>615</v>
      </c>
      <c r="W6" s="158">
        <v>703</v>
      </c>
      <c r="X6" s="158">
        <v>1116</v>
      </c>
      <c r="Y6" s="158">
        <v>509</v>
      </c>
      <c r="Z6" s="158">
        <v>607</v>
      </c>
      <c r="AA6" s="158">
        <v>5656</v>
      </c>
      <c r="AB6" s="158">
        <v>2708</v>
      </c>
      <c r="AC6" s="158">
        <v>2948</v>
      </c>
      <c r="AD6" s="160">
        <v>676904</v>
      </c>
      <c r="AE6" s="86"/>
    </row>
    <row r="7" spans="1:31" s="67" customFormat="1" ht="32.25" customHeight="1">
      <c r="A7" s="89" t="s">
        <v>203</v>
      </c>
      <c r="B7" s="158">
        <v>8393</v>
      </c>
      <c r="C7" s="158">
        <v>21726</v>
      </c>
      <c r="D7" s="158">
        <v>5447</v>
      </c>
      <c r="E7" s="158">
        <v>2671</v>
      </c>
      <c r="F7" s="158">
        <v>2776</v>
      </c>
      <c r="G7" s="158">
        <v>21784</v>
      </c>
      <c r="H7" s="158">
        <v>10846</v>
      </c>
      <c r="I7" s="158">
        <v>10938</v>
      </c>
      <c r="J7" s="158">
        <v>9711</v>
      </c>
      <c r="K7" s="158">
        <v>5283</v>
      </c>
      <c r="L7" s="158">
        <v>4428</v>
      </c>
      <c r="M7" s="158">
        <v>2074</v>
      </c>
      <c r="N7" s="158">
        <v>1044</v>
      </c>
      <c r="O7" s="160">
        <v>1030</v>
      </c>
      <c r="P7" s="159">
        <v>424</v>
      </c>
      <c r="Q7" s="159">
        <v>203</v>
      </c>
      <c r="R7" s="159">
        <v>221</v>
      </c>
      <c r="S7" s="158">
        <v>2077</v>
      </c>
      <c r="T7" s="161">
        <v>38.1</v>
      </c>
      <c r="U7" s="158">
        <v>1155</v>
      </c>
      <c r="V7" s="158">
        <v>519</v>
      </c>
      <c r="W7" s="158">
        <v>636</v>
      </c>
      <c r="X7" s="158">
        <v>885</v>
      </c>
      <c r="Y7" s="158">
        <v>367</v>
      </c>
      <c r="Z7" s="158">
        <v>518</v>
      </c>
      <c r="AA7" s="158">
        <v>4586</v>
      </c>
      <c r="AB7" s="158">
        <v>1997</v>
      </c>
      <c r="AC7" s="158">
        <v>2589</v>
      </c>
      <c r="AD7" s="160">
        <v>528464</v>
      </c>
      <c r="AE7" s="86"/>
    </row>
    <row r="8" spans="1:31" s="67" customFormat="1" ht="32.25" customHeight="1">
      <c r="A8" s="89" t="s">
        <v>286</v>
      </c>
      <c r="B8" s="158">
        <v>7031</v>
      </c>
      <c r="C8" s="158">
        <v>18729</v>
      </c>
      <c r="D8" s="158">
        <v>5210</v>
      </c>
      <c r="E8" s="158">
        <v>2526</v>
      </c>
      <c r="F8" s="158">
        <v>2683</v>
      </c>
      <c r="G8" s="158">
        <v>20757</v>
      </c>
      <c r="H8" s="158">
        <v>10398</v>
      </c>
      <c r="I8" s="158">
        <v>10359</v>
      </c>
      <c r="J8" s="158">
        <v>9346</v>
      </c>
      <c r="K8" s="158">
        <v>4955</v>
      </c>
      <c r="L8" s="158">
        <v>4391</v>
      </c>
      <c r="M8" s="158">
        <v>2010</v>
      </c>
      <c r="N8" s="158">
        <v>983</v>
      </c>
      <c r="O8" s="160">
        <v>1027</v>
      </c>
      <c r="P8" s="159">
        <v>404</v>
      </c>
      <c r="Q8" s="159">
        <v>194</v>
      </c>
      <c r="R8" s="158">
        <v>210</v>
      </c>
      <c r="S8" s="158">
        <v>1835</v>
      </c>
      <c r="T8" s="161">
        <v>38.6</v>
      </c>
      <c r="U8" s="158">
        <v>1097</v>
      </c>
      <c r="V8" s="158">
        <v>481</v>
      </c>
      <c r="W8" s="158">
        <v>616</v>
      </c>
      <c r="X8" s="158">
        <v>879</v>
      </c>
      <c r="Y8" s="158">
        <v>376</v>
      </c>
      <c r="Z8" s="158">
        <v>503</v>
      </c>
      <c r="AA8" s="158">
        <v>4000</v>
      </c>
      <c r="AB8" s="158">
        <v>1743</v>
      </c>
      <c r="AC8" s="158">
        <v>2257</v>
      </c>
      <c r="AD8" s="160">
        <v>454443</v>
      </c>
      <c r="AE8" s="86"/>
    </row>
    <row r="9" spans="1:31" s="67" customFormat="1" ht="32.25" customHeight="1">
      <c r="A9" s="89" t="s">
        <v>227</v>
      </c>
      <c r="B9" s="158">
        <v>7804</v>
      </c>
      <c r="C9" s="158">
        <v>21129</v>
      </c>
      <c r="D9" s="158">
        <v>5069</v>
      </c>
      <c r="E9" s="158">
        <v>2348</v>
      </c>
      <c r="F9" s="158">
        <v>2721</v>
      </c>
      <c r="G9" s="158">
        <v>20248</v>
      </c>
      <c r="H9" s="158">
        <v>9820</v>
      </c>
      <c r="I9" s="158">
        <v>10428</v>
      </c>
      <c r="J9" s="158">
        <v>8052</v>
      </c>
      <c r="K9" s="158">
        <v>4242</v>
      </c>
      <c r="L9" s="158">
        <v>3810</v>
      </c>
      <c r="M9" s="158">
        <v>1924</v>
      </c>
      <c r="N9" s="158">
        <v>905</v>
      </c>
      <c r="O9" s="160">
        <v>1019</v>
      </c>
      <c r="P9" s="159">
        <v>337</v>
      </c>
      <c r="Q9" s="159">
        <v>147</v>
      </c>
      <c r="R9" s="158">
        <v>190</v>
      </c>
      <c r="S9" s="158">
        <v>1727</v>
      </c>
      <c r="T9" s="161">
        <v>38</v>
      </c>
      <c r="U9" s="158">
        <v>1022</v>
      </c>
      <c r="V9" s="158">
        <v>442</v>
      </c>
      <c r="W9" s="158">
        <v>580</v>
      </c>
      <c r="X9" s="158">
        <v>809</v>
      </c>
      <c r="Y9" s="158">
        <v>342</v>
      </c>
      <c r="Z9" s="158">
        <v>467</v>
      </c>
      <c r="AA9" s="158">
        <v>3493</v>
      </c>
      <c r="AB9" s="158">
        <v>1521</v>
      </c>
      <c r="AC9" s="158">
        <v>1972</v>
      </c>
      <c r="AD9" s="160">
        <v>399569</v>
      </c>
      <c r="AE9" s="86"/>
    </row>
    <row r="10" spans="1:31" s="226" customFormat="1" ht="32.25" customHeight="1">
      <c r="A10" s="232" t="s">
        <v>307</v>
      </c>
      <c r="B10" s="228">
        <v>8568</v>
      </c>
      <c r="C10" s="228">
        <v>23547</v>
      </c>
      <c r="D10" s="228">
        <v>4693</v>
      </c>
      <c r="E10" s="228">
        <v>2119</v>
      </c>
      <c r="F10" s="228">
        <v>2574</v>
      </c>
      <c r="G10" s="228">
        <v>19133</v>
      </c>
      <c r="H10" s="228">
        <v>8974</v>
      </c>
      <c r="I10" s="228">
        <v>10159</v>
      </c>
      <c r="J10" s="228">
        <v>6636</v>
      </c>
      <c r="K10" s="228">
        <v>3543</v>
      </c>
      <c r="L10" s="228">
        <v>3093</v>
      </c>
      <c r="M10" s="228">
        <v>1741</v>
      </c>
      <c r="N10" s="228">
        <v>802</v>
      </c>
      <c r="O10" s="229">
        <v>939</v>
      </c>
      <c r="P10" s="230">
        <v>357</v>
      </c>
      <c r="Q10" s="230">
        <v>178</v>
      </c>
      <c r="R10" s="228">
        <v>179</v>
      </c>
      <c r="S10" s="228">
        <v>1579</v>
      </c>
      <c r="T10" s="231">
        <v>37.1</v>
      </c>
      <c r="U10" s="228">
        <v>1018</v>
      </c>
      <c r="V10" s="228">
        <v>418</v>
      </c>
      <c r="W10" s="228">
        <v>600</v>
      </c>
      <c r="X10" s="228">
        <v>757</v>
      </c>
      <c r="Y10" s="228">
        <v>283</v>
      </c>
      <c r="Z10" s="228">
        <v>474</v>
      </c>
      <c r="AA10" s="228">
        <v>3575</v>
      </c>
      <c r="AB10" s="228">
        <v>1359</v>
      </c>
      <c r="AC10" s="228">
        <v>2216</v>
      </c>
      <c r="AD10" s="229">
        <v>386740</v>
      </c>
      <c r="AE10" s="225"/>
    </row>
    <row r="11" spans="1:31" ht="32.25" customHeight="1">
      <c r="A11" s="387" t="s">
        <v>308</v>
      </c>
      <c r="B11" s="388">
        <v>696</v>
      </c>
      <c r="C11" s="388">
        <v>1897</v>
      </c>
      <c r="D11" s="388">
        <v>504</v>
      </c>
      <c r="E11" s="388">
        <v>211</v>
      </c>
      <c r="F11" s="388">
        <v>293</v>
      </c>
      <c r="G11" s="388">
        <v>1770</v>
      </c>
      <c r="H11" s="388">
        <v>843</v>
      </c>
      <c r="I11" s="388">
        <v>927</v>
      </c>
      <c r="J11" s="388">
        <v>660</v>
      </c>
      <c r="K11" s="388">
        <v>317</v>
      </c>
      <c r="L11" s="388">
        <v>343</v>
      </c>
      <c r="M11" s="388">
        <v>182</v>
      </c>
      <c r="N11" s="388">
        <v>84</v>
      </c>
      <c r="O11" s="389">
        <v>98</v>
      </c>
      <c r="P11" s="390">
        <v>39</v>
      </c>
      <c r="Q11" s="390">
        <v>23</v>
      </c>
      <c r="R11" s="391">
        <v>16</v>
      </c>
      <c r="S11" s="388">
        <v>157</v>
      </c>
      <c r="T11" s="392">
        <v>36.1</v>
      </c>
      <c r="U11" s="388">
        <v>173</v>
      </c>
      <c r="V11" s="388">
        <v>56</v>
      </c>
      <c r="W11" s="388">
        <v>117</v>
      </c>
      <c r="X11" s="388">
        <v>72</v>
      </c>
      <c r="Y11" s="388">
        <v>27</v>
      </c>
      <c r="Z11" s="388">
        <v>45</v>
      </c>
      <c r="AA11" s="388">
        <v>281</v>
      </c>
      <c r="AB11" s="388">
        <v>130</v>
      </c>
      <c r="AC11" s="388">
        <v>151</v>
      </c>
      <c r="AD11" s="389">
        <v>28839</v>
      </c>
    </row>
    <row r="12" spans="1:31" ht="32.25" customHeight="1">
      <c r="A12" s="393">
        <v>5</v>
      </c>
      <c r="B12" s="388">
        <v>685</v>
      </c>
      <c r="C12" s="388">
        <v>1873</v>
      </c>
      <c r="D12" s="388">
        <v>391</v>
      </c>
      <c r="E12" s="388">
        <v>186</v>
      </c>
      <c r="F12" s="388">
        <v>205</v>
      </c>
      <c r="G12" s="388">
        <v>1702</v>
      </c>
      <c r="H12" s="388">
        <v>817</v>
      </c>
      <c r="I12" s="388">
        <v>885</v>
      </c>
      <c r="J12" s="388">
        <v>680</v>
      </c>
      <c r="K12" s="388">
        <v>359</v>
      </c>
      <c r="L12" s="388">
        <v>321</v>
      </c>
      <c r="M12" s="388">
        <v>164</v>
      </c>
      <c r="N12" s="388">
        <v>61</v>
      </c>
      <c r="O12" s="389">
        <v>103</v>
      </c>
      <c r="P12" s="390">
        <v>35</v>
      </c>
      <c r="Q12" s="390">
        <v>13</v>
      </c>
      <c r="R12" s="391">
        <v>22</v>
      </c>
      <c r="S12" s="388">
        <v>148</v>
      </c>
      <c r="T12" s="394">
        <v>41.9</v>
      </c>
      <c r="U12" s="388">
        <v>98</v>
      </c>
      <c r="V12" s="388">
        <v>39</v>
      </c>
      <c r="W12" s="388">
        <v>59</v>
      </c>
      <c r="X12" s="388">
        <v>109</v>
      </c>
      <c r="Y12" s="388">
        <v>27</v>
      </c>
      <c r="Z12" s="388">
        <v>82</v>
      </c>
      <c r="AA12" s="388">
        <v>328</v>
      </c>
      <c r="AB12" s="388">
        <v>129</v>
      </c>
      <c r="AC12" s="388">
        <v>199</v>
      </c>
      <c r="AD12" s="389">
        <v>35657</v>
      </c>
    </row>
    <row r="13" spans="1:31" ht="32.25" customHeight="1">
      <c r="A13" s="393">
        <v>6</v>
      </c>
      <c r="B13" s="388">
        <v>667</v>
      </c>
      <c r="C13" s="388">
        <v>1867</v>
      </c>
      <c r="D13" s="388">
        <v>405</v>
      </c>
      <c r="E13" s="388">
        <v>178</v>
      </c>
      <c r="F13" s="388">
        <v>227</v>
      </c>
      <c r="G13" s="388">
        <v>1696</v>
      </c>
      <c r="H13" s="388">
        <v>801</v>
      </c>
      <c r="I13" s="388">
        <v>895</v>
      </c>
      <c r="J13" s="388">
        <v>591</v>
      </c>
      <c r="K13" s="388">
        <v>312</v>
      </c>
      <c r="L13" s="388">
        <v>279</v>
      </c>
      <c r="M13" s="388">
        <v>166</v>
      </c>
      <c r="N13" s="388">
        <v>72</v>
      </c>
      <c r="O13" s="389">
        <v>94</v>
      </c>
      <c r="P13" s="390">
        <v>35</v>
      </c>
      <c r="Q13" s="390">
        <v>16</v>
      </c>
      <c r="R13" s="391">
        <v>19</v>
      </c>
      <c r="S13" s="388">
        <v>147</v>
      </c>
      <c r="T13" s="394">
        <v>41</v>
      </c>
      <c r="U13" s="388">
        <v>85</v>
      </c>
      <c r="V13" s="388">
        <v>37</v>
      </c>
      <c r="W13" s="388">
        <v>48</v>
      </c>
      <c r="X13" s="388">
        <v>74</v>
      </c>
      <c r="Y13" s="388">
        <v>32</v>
      </c>
      <c r="Z13" s="388">
        <v>42</v>
      </c>
      <c r="AA13" s="388">
        <v>338</v>
      </c>
      <c r="AB13" s="388">
        <v>130</v>
      </c>
      <c r="AC13" s="388">
        <v>208</v>
      </c>
      <c r="AD13" s="389">
        <v>38941</v>
      </c>
    </row>
    <row r="14" spans="1:31" ht="32.25" customHeight="1">
      <c r="A14" s="393">
        <v>7</v>
      </c>
      <c r="B14" s="388">
        <v>717</v>
      </c>
      <c r="C14" s="388">
        <v>1889</v>
      </c>
      <c r="D14" s="388">
        <v>373</v>
      </c>
      <c r="E14" s="388">
        <v>184</v>
      </c>
      <c r="F14" s="388">
        <v>189</v>
      </c>
      <c r="G14" s="388">
        <v>1639</v>
      </c>
      <c r="H14" s="388">
        <v>779</v>
      </c>
      <c r="I14" s="388">
        <v>860</v>
      </c>
      <c r="J14" s="388">
        <v>594</v>
      </c>
      <c r="K14" s="388">
        <v>355</v>
      </c>
      <c r="L14" s="388">
        <v>239</v>
      </c>
      <c r="M14" s="388">
        <v>150</v>
      </c>
      <c r="N14" s="388">
        <v>73</v>
      </c>
      <c r="O14" s="389">
        <v>77</v>
      </c>
      <c r="P14" s="390">
        <v>28</v>
      </c>
      <c r="Q14" s="390">
        <v>15</v>
      </c>
      <c r="R14" s="391">
        <v>13</v>
      </c>
      <c r="S14" s="388">
        <v>142</v>
      </c>
      <c r="T14" s="394">
        <v>40.200000000000003</v>
      </c>
      <c r="U14" s="388">
        <v>73</v>
      </c>
      <c r="V14" s="388">
        <v>33</v>
      </c>
      <c r="W14" s="388">
        <v>40</v>
      </c>
      <c r="X14" s="388">
        <v>70</v>
      </c>
      <c r="Y14" s="388">
        <v>27</v>
      </c>
      <c r="Z14" s="388">
        <v>43</v>
      </c>
      <c r="AA14" s="388">
        <v>338</v>
      </c>
      <c r="AB14" s="388">
        <v>128</v>
      </c>
      <c r="AC14" s="388">
        <v>210</v>
      </c>
      <c r="AD14" s="389">
        <v>34248</v>
      </c>
    </row>
    <row r="15" spans="1:31" ht="32.25" customHeight="1">
      <c r="A15" s="393">
        <v>8</v>
      </c>
      <c r="B15" s="388">
        <v>719</v>
      </c>
      <c r="C15" s="388">
        <v>1938</v>
      </c>
      <c r="D15" s="388">
        <v>389</v>
      </c>
      <c r="E15" s="388">
        <v>182</v>
      </c>
      <c r="F15" s="388">
        <v>207</v>
      </c>
      <c r="G15" s="388">
        <v>1585</v>
      </c>
      <c r="H15" s="388">
        <v>756</v>
      </c>
      <c r="I15" s="388">
        <v>829</v>
      </c>
      <c r="J15" s="388">
        <v>495</v>
      </c>
      <c r="K15" s="388">
        <v>275</v>
      </c>
      <c r="L15" s="388">
        <v>220</v>
      </c>
      <c r="M15" s="388">
        <v>123</v>
      </c>
      <c r="N15" s="388">
        <v>59</v>
      </c>
      <c r="O15" s="389">
        <v>64</v>
      </c>
      <c r="P15" s="390">
        <v>28</v>
      </c>
      <c r="Q15" s="390">
        <v>14</v>
      </c>
      <c r="R15" s="391">
        <v>14</v>
      </c>
      <c r="S15" s="388">
        <v>109</v>
      </c>
      <c r="T15" s="394">
        <v>31.6</v>
      </c>
      <c r="U15" s="388">
        <v>77</v>
      </c>
      <c r="V15" s="388">
        <v>21</v>
      </c>
      <c r="W15" s="388">
        <v>56</v>
      </c>
      <c r="X15" s="388">
        <v>78</v>
      </c>
      <c r="Y15" s="388">
        <v>31</v>
      </c>
      <c r="Z15" s="388">
        <v>47</v>
      </c>
      <c r="AA15" s="388">
        <v>354</v>
      </c>
      <c r="AB15" s="388">
        <v>136</v>
      </c>
      <c r="AC15" s="388">
        <v>218</v>
      </c>
      <c r="AD15" s="389">
        <v>41284</v>
      </c>
    </row>
    <row r="16" spans="1:31" ht="32.25" customHeight="1">
      <c r="A16" s="393">
        <v>9</v>
      </c>
      <c r="B16" s="388">
        <v>741</v>
      </c>
      <c r="C16" s="388">
        <v>2035</v>
      </c>
      <c r="D16" s="388">
        <v>382</v>
      </c>
      <c r="E16" s="388">
        <v>160</v>
      </c>
      <c r="F16" s="388">
        <v>222</v>
      </c>
      <c r="G16" s="388">
        <v>1603</v>
      </c>
      <c r="H16" s="388">
        <v>742</v>
      </c>
      <c r="I16" s="388">
        <v>861</v>
      </c>
      <c r="J16" s="388">
        <v>549</v>
      </c>
      <c r="K16" s="388">
        <v>313</v>
      </c>
      <c r="L16" s="388">
        <v>236</v>
      </c>
      <c r="M16" s="388">
        <v>141</v>
      </c>
      <c r="N16" s="388">
        <v>83</v>
      </c>
      <c r="O16" s="389">
        <v>58</v>
      </c>
      <c r="P16" s="390">
        <v>37</v>
      </c>
      <c r="Q16" s="390">
        <v>22</v>
      </c>
      <c r="R16" s="391">
        <v>15</v>
      </c>
      <c r="S16" s="388">
        <v>134</v>
      </c>
      <c r="T16" s="394">
        <v>36.9</v>
      </c>
      <c r="U16" s="388">
        <v>89</v>
      </c>
      <c r="V16" s="388">
        <v>37</v>
      </c>
      <c r="W16" s="388">
        <v>52</v>
      </c>
      <c r="X16" s="388">
        <v>50</v>
      </c>
      <c r="Y16" s="388">
        <v>14</v>
      </c>
      <c r="Z16" s="388">
        <v>36</v>
      </c>
      <c r="AA16" s="388">
        <v>326</v>
      </c>
      <c r="AB16" s="388">
        <v>121</v>
      </c>
      <c r="AC16" s="388">
        <v>205</v>
      </c>
      <c r="AD16" s="389">
        <v>35601</v>
      </c>
    </row>
    <row r="17" spans="1:30" ht="32.25" customHeight="1">
      <c r="A17" s="393">
        <v>10</v>
      </c>
      <c r="B17" s="388">
        <v>747</v>
      </c>
      <c r="C17" s="388">
        <v>2011</v>
      </c>
      <c r="D17" s="388">
        <v>364</v>
      </c>
      <c r="E17" s="388">
        <v>169</v>
      </c>
      <c r="F17" s="388">
        <v>195</v>
      </c>
      <c r="G17" s="388">
        <v>1602</v>
      </c>
      <c r="H17" s="388">
        <v>743</v>
      </c>
      <c r="I17" s="388">
        <v>859</v>
      </c>
      <c r="J17" s="388">
        <v>501</v>
      </c>
      <c r="K17" s="388">
        <v>267</v>
      </c>
      <c r="L17" s="388">
        <v>234</v>
      </c>
      <c r="M17" s="388">
        <v>138</v>
      </c>
      <c r="N17" s="388">
        <v>60</v>
      </c>
      <c r="O17" s="389">
        <v>78</v>
      </c>
      <c r="P17" s="390">
        <v>27</v>
      </c>
      <c r="Q17" s="390">
        <v>11</v>
      </c>
      <c r="R17" s="391">
        <v>16</v>
      </c>
      <c r="S17" s="388">
        <v>148</v>
      </c>
      <c r="T17" s="394">
        <v>37.9</v>
      </c>
      <c r="U17" s="388">
        <v>75</v>
      </c>
      <c r="V17" s="388">
        <v>35</v>
      </c>
      <c r="W17" s="388">
        <v>40</v>
      </c>
      <c r="X17" s="388">
        <v>52</v>
      </c>
      <c r="Y17" s="388">
        <v>28</v>
      </c>
      <c r="Z17" s="388">
        <v>24</v>
      </c>
      <c r="AA17" s="388">
        <v>296</v>
      </c>
      <c r="AB17" s="388">
        <v>111</v>
      </c>
      <c r="AC17" s="388">
        <v>185</v>
      </c>
      <c r="AD17" s="389">
        <v>30362</v>
      </c>
    </row>
    <row r="18" spans="1:30" ht="32.25" customHeight="1">
      <c r="A18" s="393">
        <v>11</v>
      </c>
      <c r="B18" s="388">
        <v>669</v>
      </c>
      <c r="C18" s="388">
        <v>1930</v>
      </c>
      <c r="D18" s="388">
        <v>323</v>
      </c>
      <c r="E18" s="388">
        <v>150</v>
      </c>
      <c r="F18" s="388">
        <v>173</v>
      </c>
      <c r="G18" s="388">
        <v>1520</v>
      </c>
      <c r="H18" s="388">
        <v>706</v>
      </c>
      <c r="I18" s="388">
        <v>814</v>
      </c>
      <c r="J18" s="388">
        <v>525</v>
      </c>
      <c r="K18" s="388">
        <v>279</v>
      </c>
      <c r="L18" s="388">
        <v>246</v>
      </c>
      <c r="M18" s="388">
        <v>136</v>
      </c>
      <c r="N18" s="388">
        <v>71</v>
      </c>
      <c r="O18" s="389">
        <v>65</v>
      </c>
      <c r="P18" s="390">
        <v>30</v>
      </c>
      <c r="Q18" s="390">
        <v>15</v>
      </c>
      <c r="R18" s="391">
        <v>15</v>
      </c>
      <c r="S18" s="388">
        <v>117</v>
      </c>
      <c r="T18" s="394">
        <v>42.1</v>
      </c>
      <c r="U18" s="388">
        <v>71</v>
      </c>
      <c r="V18" s="388">
        <v>34</v>
      </c>
      <c r="W18" s="388">
        <v>37</v>
      </c>
      <c r="X18" s="388">
        <v>52</v>
      </c>
      <c r="Y18" s="388">
        <v>17</v>
      </c>
      <c r="Z18" s="388">
        <v>35</v>
      </c>
      <c r="AA18" s="388">
        <v>281</v>
      </c>
      <c r="AB18" s="388">
        <v>104</v>
      </c>
      <c r="AC18" s="388">
        <v>177</v>
      </c>
      <c r="AD18" s="389">
        <v>32982</v>
      </c>
    </row>
    <row r="19" spans="1:30" ht="32.25" customHeight="1">
      <c r="A19" s="393">
        <v>12</v>
      </c>
      <c r="B19" s="388">
        <v>658</v>
      </c>
      <c r="C19" s="388">
        <v>1950</v>
      </c>
      <c r="D19" s="388">
        <v>267</v>
      </c>
      <c r="E19" s="388">
        <v>126</v>
      </c>
      <c r="F19" s="388">
        <v>141</v>
      </c>
      <c r="G19" s="388">
        <v>1388</v>
      </c>
      <c r="H19" s="388">
        <v>652</v>
      </c>
      <c r="I19" s="388">
        <v>736</v>
      </c>
      <c r="J19" s="388">
        <v>387</v>
      </c>
      <c r="K19" s="388">
        <v>208</v>
      </c>
      <c r="L19" s="388">
        <v>179</v>
      </c>
      <c r="M19" s="388">
        <v>108</v>
      </c>
      <c r="N19" s="388">
        <v>52</v>
      </c>
      <c r="O19" s="389">
        <v>56</v>
      </c>
      <c r="P19" s="390">
        <v>28</v>
      </c>
      <c r="Q19" s="390">
        <v>14</v>
      </c>
      <c r="R19" s="391">
        <v>14</v>
      </c>
      <c r="S19" s="388">
        <v>96</v>
      </c>
      <c r="T19" s="394">
        <v>40.4</v>
      </c>
      <c r="U19" s="388">
        <v>43</v>
      </c>
      <c r="V19" s="388">
        <v>23</v>
      </c>
      <c r="W19" s="388">
        <v>20</v>
      </c>
      <c r="X19" s="388">
        <v>48</v>
      </c>
      <c r="Y19" s="388">
        <v>13</v>
      </c>
      <c r="Z19" s="388">
        <v>35</v>
      </c>
      <c r="AA19" s="388">
        <v>269</v>
      </c>
      <c r="AB19" s="388">
        <v>95</v>
      </c>
      <c r="AC19" s="388">
        <v>174</v>
      </c>
      <c r="AD19" s="389">
        <v>26874</v>
      </c>
    </row>
    <row r="20" spans="1:30" ht="32.25" customHeight="1">
      <c r="A20" s="387" t="s">
        <v>309</v>
      </c>
      <c r="B20" s="388">
        <v>762</v>
      </c>
      <c r="C20" s="388">
        <v>1957</v>
      </c>
      <c r="D20" s="388">
        <v>434</v>
      </c>
      <c r="E20" s="388">
        <v>205</v>
      </c>
      <c r="F20" s="388">
        <v>229</v>
      </c>
      <c r="G20" s="388">
        <v>1468</v>
      </c>
      <c r="H20" s="388">
        <v>696</v>
      </c>
      <c r="I20" s="388">
        <v>772</v>
      </c>
      <c r="J20" s="388">
        <v>526</v>
      </c>
      <c r="K20" s="388">
        <v>277</v>
      </c>
      <c r="L20" s="388">
        <v>249</v>
      </c>
      <c r="M20" s="388">
        <v>102</v>
      </c>
      <c r="N20" s="388">
        <v>43</v>
      </c>
      <c r="O20" s="389">
        <v>59</v>
      </c>
      <c r="P20" s="390">
        <v>20</v>
      </c>
      <c r="Q20" s="390">
        <v>11</v>
      </c>
      <c r="R20" s="391">
        <v>9</v>
      </c>
      <c r="S20" s="388">
        <v>96</v>
      </c>
      <c r="T20" s="394">
        <v>23.5</v>
      </c>
      <c r="U20" s="388">
        <v>90</v>
      </c>
      <c r="V20" s="388">
        <v>46</v>
      </c>
      <c r="W20" s="388">
        <v>44</v>
      </c>
      <c r="X20" s="388">
        <v>49</v>
      </c>
      <c r="Y20" s="388">
        <v>21</v>
      </c>
      <c r="Z20" s="388">
        <v>28</v>
      </c>
      <c r="AA20" s="388">
        <v>265</v>
      </c>
      <c r="AB20" s="388">
        <v>94</v>
      </c>
      <c r="AC20" s="388">
        <v>171</v>
      </c>
      <c r="AD20" s="389">
        <v>28227</v>
      </c>
    </row>
    <row r="21" spans="1:30" ht="32.25" customHeight="1">
      <c r="A21" s="393">
        <v>2</v>
      </c>
      <c r="B21" s="388">
        <v>766</v>
      </c>
      <c r="C21" s="388">
        <v>2092</v>
      </c>
      <c r="D21" s="388">
        <v>371</v>
      </c>
      <c r="E21" s="388">
        <v>157</v>
      </c>
      <c r="F21" s="388">
        <v>214</v>
      </c>
      <c r="G21" s="388">
        <v>1504</v>
      </c>
      <c r="H21" s="388">
        <v>693</v>
      </c>
      <c r="I21" s="388">
        <v>811</v>
      </c>
      <c r="J21" s="388">
        <v>536</v>
      </c>
      <c r="K21" s="388">
        <v>283</v>
      </c>
      <c r="L21" s="388">
        <v>253</v>
      </c>
      <c r="M21" s="388">
        <v>146</v>
      </c>
      <c r="N21" s="388">
        <v>75</v>
      </c>
      <c r="O21" s="389">
        <v>71</v>
      </c>
      <c r="P21" s="390">
        <v>21</v>
      </c>
      <c r="Q21" s="390">
        <v>10</v>
      </c>
      <c r="R21" s="391">
        <v>11</v>
      </c>
      <c r="S21" s="388">
        <v>130</v>
      </c>
      <c r="T21" s="394">
        <v>39.4</v>
      </c>
      <c r="U21" s="388">
        <v>75</v>
      </c>
      <c r="V21" s="388">
        <v>29</v>
      </c>
      <c r="W21" s="388">
        <v>46</v>
      </c>
      <c r="X21" s="388">
        <v>62</v>
      </c>
      <c r="Y21" s="388">
        <v>32</v>
      </c>
      <c r="Z21" s="388">
        <v>30</v>
      </c>
      <c r="AA21" s="388">
        <v>256</v>
      </c>
      <c r="AB21" s="388">
        <v>93</v>
      </c>
      <c r="AC21" s="388">
        <v>163</v>
      </c>
      <c r="AD21" s="389">
        <v>24961</v>
      </c>
    </row>
    <row r="22" spans="1:30" ht="32.25" customHeight="1">
      <c r="A22" s="393">
        <v>3</v>
      </c>
      <c r="B22" s="388">
        <v>741</v>
      </c>
      <c r="C22" s="388">
        <v>2108</v>
      </c>
      <c r="D22" s="388">
        <v>490</v>
      </c>
      <c r="E22" s="388">
        <v>211</v>
      </c>
      <c r="F22" s="388">
        <v>279</v>
      </c>
      <c r="G22" s="388">
        <v>1656</v>
      </c>
      <c r="H22" s="388">
        <v>746</v>
      </c>
      <c r="I22" s="388">
        <v>910</v>
      </c>
      <c r="J22" s="388">
        <v>592</v>
      </c>
      <c r="K22" s="388">
        <v>298</v>
      </c>
      <c r="L22" s="388">
        <v>294</v>
      </c>
      <c r="M22" s="388">
        <v>185</v>
      </c>
      <c r="N22" s="388">
        <v>69</v>
      </c>
      <c r="O22" s="389">
        <v>116</v>
      </c>
      <c r="P22" s="390">
        <v>29</v>
      </c>
      <c r="Q22" s="390">
        <v>14</v>
      </c>
      <c r="R22" s="391">
        <v>15</v>
      </c>
      <c r="S22" s="388">
        <v>155</v>
      </c>
      <c r="T22" s="394">
        <v>37.799999999999997</v>
      </c>
      <c r="U22" s="388">
        <v>69</v>
      </c>
      <c r="V22" s="388">
        <v>28</v>
      </c>
      <c r="W22" s="388">
        <v>41</v>
      </c>
      <c r="X22" s="388">
        <v>41</v>
      </c>
      <c r="Y22" s="388">
        <v>14</v>
      </c>
      <c r="Z22" s="388">
        <v>27</v>
      </c>
      <c r="AA22" s="388">
        <v>243</v>
      </c>
      <c r="AB22" s="388">
        <v>88</v>
      </c>
      <c r="AC22" s="388">
        <v>155</v>
      </c>
      <c r="AD22" s="389">
        <v>28764</v>
      </c>
    </row>
    <row r="23" spans="1:30" ht="32.25" customHeight="1">
      <c r="A23" s="395" t="s">
        <v>53</v>
      </c>
      <c r="B23" s="396">
        <v>714</v>
      </c>
      <c r="C23" s="396">
        <v>1962</v>
      </c>
      <c r="D23" s="396">
        <v>391</v>
      </c>
      <c r="E23" s="396">
        <v>177</v>
      </c>
      <c r="F23" s="396">
        <v>215</v>
      </c>
      <c r="G23" s="396">
        <v>1594</v>
      </c>
      <c r="H23" s="396">
        <v>748</v>
      </c>
      <c r="I23" s="396">
        <v>847</v>
      </c>
      <c r="J23" s="396">
        <v>553</v>
      </c>
      <c r="K23" s="396">
        <v>295</v>
      </c>
      <c r="L23" s="396">
        <v>258</v>
      </c>
      <c r="M23" s="396">
        <v>145</v>
      </c>
      <c r="N23" s="396">
        <v>67</v>
      </c>
      <c r="O23" s="397">
        <v>78</v>
      </c>
      <c r="P23" s="398">
        <v>30</v>
      </c>
      <c r="Q23" s="398">
        <v>15</v>
      </c>
      <c r="R23" s="396">
        <v>15</v>
      </c>
      <c r="S23" s="396">
        <v>132</v>
      </c>
      <c r="T23" s="399">
        <v>37.4</v>
      </c>
      <c r="U23" s="396">
        <v>85</v>
      </c>
      <c r="V23" s="396">
        <v>35</v>
      </c>
      <c r="W23" s="396">
        <v>50</v>
      </c>
      <c r="X23" s="396">
        <v>63</v>
      </c>
      <c r="Y23" s="396">
        <v>24</v>
      </c>
      <c r="Z23" s="396">
        <v>40</v>
      </c>
      <c r="AA23" s="396">
        <v>298</v>
      </c>
      <c r="AB23" s="396">
        <v>113</v>
      </c>
      <c r="AC23" s="396">
        <v>185</v>
      </c>
      <c r="AD23" s="397">
        <v>32228</v>
      </c>
    </row>
    <row r="24" spans="1:30" s="4" customFormat="1" ht="21" customHeight="1">
      <c r="A24" s="508" t="s">
        <v>287</v>
      </c>
      <c r="B24" s="508"/>
    </row>
    <row r="25" spans="1:30" s="4" customFormat="1" ht="12.75" customHeight="1">
      <c r="A25" s="47" t="s">
        <v>297</v>
      </c>
      <c r="B25" s="10"/>
      <c r="C25" s="10"/>
      <c r="D25" s="10"/>
      <c r="E25" s="10"/>
    </row>
    <row r="26" spans="1:30" s="4" customFormat="1" ht="12.75" customHeight="1">
      <c r="A26" s="44" t="s">
        <v>296</v>
      </c>
      <c r="T26" s="2"/>
    </row>
  </sheetData>
  <mergeCells count="18">
    <mergeCell ref="T4:T5"/>
    <mergeCell ref="U4:W4"/>
    <mergeCell ref="X4:Z4"/>
    <mergeCell ref="AA4:AC4"/>
    <mergeCell ref="A24:B24"/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P4:R4"/>
    <mergeCell ref="S4:S5"/>
  </mergeCells>
  <phoneticPr fontId="2"/>
  <printOptions horizontalCentered="1"/>
  <pageMargins left="0.42" right="0.37" top="0.78740157480314965" bottom="0.78740157480314965" header="0.51181102362204722" footer="0.51181102362204722"/>
  <pageSetup paperSize="9" scale="95" orientation="portrait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view="pageBreakPreview" topLeftCell="A4" zoomScale="110" zoomScaleNormal="100" zoomScaleSheetLayoutView="110" workbookViewId="0">
      <selection activeCell="K27" sqref="K27"/>
    </sheetView>
  </sheetViews>
  <sheetFormatPr defaultRowHeight="12"/>
  <cols>
    <col min="1" max="1" width="6.375" style="2" customWidth="1"/>
    <col min="2" max="2" width="7.5" style="2" customWidth="1"/>
    <col min="3" max="4" width="9.25" style="2" customWidth="1"/>
    <col min="5" max="10" width="9" style="2" customWidth="1"/>
    <col min="11" max="11" width="9.5" style="2" customWidth="1"/>
    <col min="12" max="16384" width="9" style="2"/>
  </cols>
  <sheetData>
    <row r="1" spans="1:10" ht="18.75">
      <c r="A1" s="751" t="s">
        <v>366</v>
      </c>
      <c r="B1" s="751"/>
      <c r="C1" s="751"/>
      <c r="D1" s="751"/>
      <c r="E1" s="751"/>
      <c r="F1" s="751"/>
      <c r="G1" s="751"/>
      <c r="H1" s="751"/>
      <c r="I1" s="751"/>
      <c r="J1" s="751"/>
    </row>
    <row r="2" spans="1:10">
      <c r="A2" s="233" t="s">
        <v>136</v>
      </c>
      <c r="B2" s="234"/>
      <c r="C2" s="234"/>
      <c r="D2" s="234"/>
      <c r="E2" s="234"/>
      <c r="F2" s="234"/>
      <c r="G2" s="234"/>
      <c r="H2" s="234"/>
      <c r="I2" s="234"/>
      <c r="J2" s="235" t="s">
        <v>310</v>
      </c>
    </row>
    <row r="3" spans="1:10" ht="18" customHeight="1">
      <c r="A3" s="759" t="s">
        <v>87</v>
      </c>
      <c r="B3" s="759"/>
      <c r="C3" s="759"/>
      <c r="D3" s="760"/>
      <c r="E3" s="758" t="s">
        <v>54</v>
      </c>
      <c r="F3" s="758"/>
      <c r="G3" s="758"/>
      <c r="H3" s="758" t="s">
        <v>55</v>
      </c>
      <c r="I3" s="758"/>
      <c r="J3" s="763"/>
    </row>
    <row r="4" spans="1:10" ht="18" customHeight="1">
      <c r="A4" s="761"/>
      <c r="B4" s="761"/>
      <c r="C4" s="761"/>
      <c r="D4" s="762"/>
      <c r="E4" s="236" t="s">
        <v>1</v>
      </c>
      <c r="F4" s="236" t="s">
        <v>2</v>
      </c>
      <c r="G4" s="236" t="s">
        <v>3</v>
      </c>
      <c r="H4" s="236" t="s">
        <v>1</v>
      </c>
      <c r="I4" s="236" t="s">
        <v>2</v>
      </c>
      <c r="J4" s="237" t="s">
        <v>3</v>
      </c>
    </row>
    <row r="5" spans="1:10" ht="18" customHeight="1">
      <c r="A5" s="238" t="s">
        <v>248</v>
      </c>
      <c r="B5" s="754" t="s">
        <v>249</v>
      </c>
      <c r="C5" s="754"/>
      <c r="D5" s="755"/>
      <c r="E5" s="239">
        <v>760</v>
      </c>
      <c r="F5" s="239">
        <v>379</v>
      </c>
      <c r="G5" s="239">
        <v>381</v>
      </c>
      <c r="H5" s="240">
        <v>821</v>
      </c>
      <c r="I5" s="240">
        <v>338</v>
      </c>
      <c r="J5" s="241">
        <v>483</v>
      </c>
    </row>
    <row r="6" spans="1:10" ht="18" customHeight="1">
      <c r="A6" s="242" t="s">
        <v>243</v>
      </c>
      <c r="B6" s="756" t="s">
        <v>250</v>
      </c>
      <c r="C6" s="756"/>
      <c r="D6" s="757"/>
      <c r="E6" s="243">
        <v>742</v>
      </c>
      <c r="F6" s="243">
        <v>367</v>
      </c>
      <c r="G6" s="243">
        <v>375</v>
      </c>
      <c r="H6" s="243">
        <v>455</v>
      </c>
      <c r="I6" s="243">
        <v>199</v>
      </c>
      <c r="J6" s="244">
        <v>256</v>
      </c>
    </row>
    <row r="7" spans="1:10" ht="18" customHeight="1">
      <c r="A7" s="242" t="s">
        <v>244</v>
      </c>
      <c r="B7" s="756" t="s">
        <v>251</v>
      </c>
      <c r="C7" s="756"/>
      <c r="D7" s="757"/>
      <c r="E7" s="245">
        <v>4</v>
      </c>
      <c r="F7" s="245">
        <v>4</v>
      </c>
      <c r="G7" s="245" t="s">
        <v>312</v>
      </c>
      <c r="H7" s="243">
        <v>8</v>
      </c>
      <c r="I7" s="243">
        <v>8</v>
      </c>
      <c r="J7" s="244" t="s">
        <v>312</v>
      </c>
    </row>
    <row r="8" spans="1:10" ht="18" customHeight="1">
      <c r="A8" s="242" t="s">
        <v>245</v>
      </c>
      <c r="B8" s="756" t="s">
        <v>252</v>
      </c>
      <c r="C8" s="756"/>
      <c r="D8" s="757"/>
      <c r="E8" s="243">
        <v>7</v>
      </c>
      <c r="F8" s="243">
        <v>2</v>
      </c>
      <c r="G8" s="243">
        <v>5</v>
      </c>
      <c r="H8" s="243">
        <v>147</v>
      </c>
      <c r="I8" s="243">
        <v>47</v>
      </c>
      <c r="J8" s="246">
        <v>100</v>
      </c>
    </row>
    <row r="9" spans="1:10" ht="18" customHeight="1">
      <c r="A9" s="242" t="s">
        <v>246</v>
      </c>
      <c r="B9" s="756" t="s">
        <v>253</v>
      </c>
      <c r="C9" s="756"/>
      <c r="D9" s="757"/>
      <c r="E9" s="243">
        <v>4</v>
      </c>
      <c r="F9" s="243">
        <v>4</v>
      </c>
      <c r="G9" s="243" t="s">
        <v>312</v>
      </c>
      <c r="H9" s="243">
        <v>11</v>
      </c>
      <c r="I9" s="245">
        <v>2</v>
      </c>
      <c r="J9" s="244">
        <v>9</v>
      </c>
    </row>
    <row r="10" spans="1:10" ht="18" customHeight="1">
      <c r="A10" s="247" t="s">
        <v>247</v>
      </c>
      <c r="B10" s="756" t="s">
        <v>254</v>
      </c>
      <c r="C10" s="756"/>
      <c r="D10" s="757"/>
      <c r="E10" s="248">
        <v>3</v>
      </c>
      <c r="F10" s="248">
        <v>2</v>
      </c>
      <c r="G10" s="245">
        <v>1</v>
      </c>
      <c r="H10" s="243">
        <v>200</v>
      </c>
      <c r="I10" s="243">
        <v>82</v>
      </c>
      <c r="J10" s="244">
        <v>118</v>
      </c>
    </row>
    <row r="11" spans="1:10" ht="18" customHeight="1">
      <c r="A11" s="771"/>
      <c r="B11" s="766" t="s">
        <v>56</v>
      </c>
      <c r="C11" s="767"/>
      <c r="D11" s="768"/>
      <c r="E11" s="243" t="s">
        <v>58</v>
      </c>
      <c r="F11" s="243" t="s">
        <v>58</v>
      </c>
      <c r="G11" s="243" t="s">
        <v>58</v>
      </c>
      <c r="H11" s="243">
        <v>180</v>
      </c>
      <c r="I11" s="243">
        <v>68</v>
      </c>
      <c r="J11" s="244">
        <v>112</v>
      </c>
    </row>
    <row r="12" spans="1:10" ht="18" customHeight="1">
      <c r="A12" s="771"/>
      <c r="B12" s="764"/>
      <c r="C12" s="769" t="s">
        <v>240</v>
      </c>
      <c r="D12" s="770"/>
      <c r="E12" s="243" t="s">
        <v>58</v>
      </c>
      <c r="F12" s="243" t="s">
        <v>58</v>
      </c>
      <c r="G12" s="243" t="s">
        <v>58</v>
      </c>
      <c r="H12" s="243">
        <v>64</v>
      </c>
      <c r="I12" s="243">
        <v>32</v>
      </c>
      <c r="J12" s="244">
        <v>32</v>
      </c>
    </row>
    <row r="13" spans="1:10" ht="18" customHeight="1">
      <c r="A13" s="771"/>
      <c r="B13" s="764"/>
      <c r="C13" s="752" t="s">
        <v>241</v>
      </c>
      <c r="D13" s="753"/>
      <c r="E13" s="243" t="s">
        <v>58</v>
      </c>
      <c r="F13" s="243" t="s">
        <v>58</v>
      </c>
      <c r="G13" s="243" t="s">
        <v>58</v>
      </c>
      <c r="H13" s="243">
        <v>107</v>
      </c>
      <c r="I13" s="243">
        <v>36</v>
      </c>
      <c r="J13" s="244">
        <v>71</v>
      </c>
    </row>
    <row r="14" spans="1:10" ht="18" customHeight="1">
      <c r="A14" s="771"/>
      <c r="B14" s="764"/>
      <c r="C14" s="752" t="s">
        <v>242</v>
      </c>
      <c r="D14" s="753"/>
      <c r="E14" s="243" t="s">
        <v>58</v>
      </c>
      <c r="F14" s="243" t="s">
        <v>58</v>
      </c>
      <c r="G14" s="243" t="s">
        <v>58</v>
      </c>
      <c r="H14" s="243">
        <v>9</v>
      </c>
      <c r="I14" s="243" t="s">
        <v>312</v>
      </c>
      <c r="J14" s="244">
        <v>9</v>
      </c>
    </row>
    <row r="15" spans="1:10" ht="18" customHeight="1">
      <c r="A15" s="771"/>
      <c r="B15" s="765"/>
      <c r="C15" s="773" t="s">
        <v>170</v>
      </c>
      <c r="D15" s="774"/>
      <c r="E15" s="243" t="s">
        <v>58</v>
      </c>
      <c r="F15" s="243" t="s">
        <v>58</v>
      </c>
      <c r="G15" s="243" t="s">
        <v>58</v>
      </c>
      <c r="H15" s="245" t="s">
        <v>312</v>
      </c>
      <c r="I15" s="245" t="s">
        <v>314</v>
      </c>
      <c r="J15" s="246" t="s">
        <v>312</v>
      </c>
    </row>
    <row r="16" spans="1:10" ht="18" customHeight="1">
      <c r="A16" s="771"/>
      <c r="B16" s="766" t="s">
        <v>171</v>
      </c>
      <c r="C16" s="767"/>
      <c r="D16" s="768"/>
      <c r="E16" s="243">
        <v>3</v>
      </c>
      <c r="F16" s="243">
        <v>2</v>
      </c>
      <c r="G16" s="243">
        <v>1</v>
      </c>
      <c r="H16" s="243">
        <v>20</v>
      </c>
      <c r="I16" s="243">
        <v>14</v>
      </c>
      <c r="J16" s="244">
        <v>6</v>
      </c>
    </row>
    <row r="17" spans="1:10" ht="18" customHeight="1">
      <c r="A17" s="771"/>
      <c r="B17" s="764"/>
      <c r="C17" s="769" t="s">
        <v>172</v>
      </c>
      <c r="D17" s="770"/>
      <c r="E17" s="243">
        <v>3</v>
      </c>
      <c r="F17" s="243">
        <v>2</v>
      </c>
      <c r="G17" s="243">
        <v>1</v>
      </c>
      <c r="H17" s="243">
        <v>14</v>
      </c>
      <c r="I17" s="243">
        <v>8</v>
      </c>
      <c r="J17" s="244">
        <v>6</v>
      </c>
    </row>
    <row r="18" spans="1:10" ht="18" customHeight="1">
      <c r="A18" s="771"/>
      <c r="B18" s="764"/>
      <c r="C18" s="752" t="s">
        <v>173</v>
      </c>
      <c r="D18" s="753"/>
      <c r="E18" s="243" t="s">
        <v>58</v>
      </c>
      <c r="F18" s="243" t="s">
        <v>58</v>
      </c>
      <c r="G18" s="243" t="s">
        <v>58</v>
      </c>
      <c r="H18" s="243">
        <v>4</v>
      </c>
      <c r="I18" s="245">
        <v>4</v>
      </c>
      <c r="J18" s="244" t="s">
        <v>312</v>
      </c>
    </row>
    <row r="19" spans="1:10" ht="18" customHeight="1">
      <c r="A19" s="772"/>
      <c r="B19" s="765"/>
      <c r="C19" s="773" t="s">
        <v>174</v>
      </c>
      <c r="D19" s="774"/>
      <c r="E19" s="243" t="s">
        <v>312</v>
      </c>
      <c r="F19" s="243"/>
      <c r="G19" s="243" t="s">
        <v>312</v>
      </c>
      <c r="H19" s="245">
        <v>2</v>
      </c>
      <c r="I19" s="243">
        <v>2</v>
      </c>
      <c r="J19" s="246" t="s">
        <v>313</v>
      </c>
    </row>
    <row r="20" spans="1:10" ht="18" customHeight="1">
      <c r="A20" s="242" t="s">
        <v>256</v>
      </c>
      <c r="B20" s="756" t="s">
        <v>257</v>
      </c>
      <c r="C20" s="756"/>
      <c r="D20" s="757"/>
      <c r="E20" s="243" t="s">
        <v>58</v>
      </c>
      <c r="F20" s="243" t="s">
        <v>58</v>
      </c>
      <c r="G20" s="243" t="s">
        <v>58</v>
      </c>
      <c r="H20" s="243">
        <v>343</v>
      </c>
      <c r="I20" s="243" t="s">
        <v>58</v>
      </c>
      <c r="J20" s="244" t="s">
        <v>58</v>
      </c>
    </row>
    <row r="21" spans="1:10" ht="18" customHeight="1">
      <c r="A21" s="249" t="s">
        <v>255</v>
      </c>
      <c r="B21" s="775" t="s">
        <v>258</v>
      </c>
      <c r="C21" s="775"/>
      <c r="D21" s="776"/>
      <c r="E21" s="250" t="s">
        <v>58</v>
      </c>
      <c r="F21" s="250" t="s">
        <v>58</v>
      </c>
      <c r="G21" s="250" t="s">
        <v>58</v>
      </c>
      <c r="H21" s="250">
        <v>145</v>
      </c>
      <c r="I21" s="250" t="s">
        <v>58</v>
      </c>
      <c r="J21" s="251" t="s">
        <v>58</v>
      </c>
    </row>
    <row r="22" spans="1:10">
      <c r="A22" s="44" t="s">
        <v>57</v>
      </c>
      <c r="B22" s="44"/>
      <c r="C22" s="44"/>
      <c r="D22" s="44"/>
      <c r="E22" s="44"/>
      <c r="F22" s="162"/>
      <c r="G22" s="4"/>
      <c r="H22" s="4"/>
      <c r="I22" s="4"/>
      <c r="J22" s="4"/>
    </row>
  </sheetData>
  <mergeCells count="24">
    <mergeCell ref="B20:D20"/>
    <mergeCell ref="B21:D21"/>
    <mergeCell ref="C17:D17"/>
    <mergeCell ref="C18:D18"/>
    <mergeCell ref="C19:D19"/>
    <mergeCell ref="B16:D16"/>
    <mergeCell ref="B17:B19"/>
    <mergeCell ref="C12:D12"/>
    <mergeCell ref="C13:D13"/>
    <mergeCell ref="A11:A19"/>
    <mergeCell ref="B11:D11"/>
    <mergeCell ref="C15:D15"/>
    <mergeCell ref="A1:J1"/>
    <mergeCell ref="C14:D14"/>
    <mergeCell ref="B5:D5"/>
    <mergeCell ref="B6:D6"/>
    <mergeCell ref="B7:D7"/>
    <mergeCell ref="B8:D8"/>
    <mergeCell ref="E3:G3"/>
    <mergeCell ref="A3:D4"/>
    <mergeCell ref="B9:D9"/>
    <mergeCell ref="B10:D10"/>
    <mergeCell ref="H3:J3"/>
    <mergeCell ref="B12:B15"/>
  </mergeCells>
  <phoneticPr fontId="2"/>
  <pageMargins left="0.75" right="0.8" top="0.77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view="pageBreakPreview" zoomScale="110" zoomScaleNormal="100" zoomScaleSheetLayoutView="110" workbookViewId="0">
      <selection activeCell="I14" sqref="I14"/>
    </sheetView>
  </sheetViews>
  <sheetFormatPr defaultRowHeight="12"/>
  <cols>
    <col min="1" max="1" width="6.375" style="2" customWidth="1"/>
    <col min="2" max="2" width="7.5" style="2" customWidth="1"/>
    <col min="3" max="4" width="9.25" style="2" customWidth="1"/>
    <col min="5" max="10" width="9" style="2" customWidth="1"/>
    <col min="11" max="11" width="9.5" style="2" customWidth="1"/>
    <col min="12" max="16384" width="9" style="2"/>
  </cols>
  <sheetData>
    <row r="1" spans="1:8" ht="18.75">
      <c r="A1" s="746" t="s">
        <v>367</v>
      </c>
      <c r="B1" s="746"/>
      <c r="C1" s="746"/>
      <c r="D1" s="746"/>
      <c r="E1" s="746"/>
      <c r="F1" s="746"/>
      <c r="G1" s="746"/>
      <c r="H1" s="746"/>
    </row>
    <row r="2" spans="1:8">
      <c r="A2" s="51" t="s">
        <v>159</v>
      </c>
      <c r="B2" s="16"/>
      <c r="C2" s="16"/>
      <c r="D2" s="16"/>
      <c r="E2" s="16"/>
      <c r="F2" s="16"/>
      <c r="G2" s="16"/>
      <c r="H2" s="64" t="s">
        <v>160</v>
      </c>
    </row>
    <row r="3" spans="1:8">
      <c r="A3" s="688" t="s">
        <v>62</v>
      </c>
      <c r="B3" s="689"/>
      <c r="C3" s="692" t="s">
        <v>161</v>
      </c>
      <c r="D3" s="747" t="s">
        <v>162</v>
      </c>
      <c r="E3" s="748" t="s">
        <v>163</v>
      </c>
      <c r="F3" s="692" t="s">
        <v>110</v>
      </c>
      <c r="G3" s="693" t="s">
        <v>70</v>
      </c>
      <c r="H3" s="750"/>
    </row>
    <row r="4" spans="1:8" ht="24">
      <c r="A4" s="690"/>
      <c r="B4" s="691"/>
      <c r="C4" s="692"/>
      <c r="D4" s="747"/>
      <c r="E4" s="749"/>
      <c r="F4" s="692"/>
      <c r="G4" s="435" t="s">
        <v>161</v>
      </c>
      <c r="H4" s="53" t="s">
        <v>164</v>
      </c>
    </row>
    <row r="5" spans="1:8" ht="21" customHeight="1">
      <c r="A5" s="659" t="s">
        <v>299</v>
      </c>
      <c r="B5" s="659"/>
      <c r="C5" s="50">
        <v>70256</v>
      </c>
      <c r="D5" s="49">
        <v>3223</v>
      </c>
      <c r="E5" s="98">
        <v>11803</v>
      </c>
      <c r="F5" s="49">
        <v>85282</v>
      </c>
      <c r="G5" s="100" t="s">
        <v>58</v>
      </c>
      <c r="H5" s="105" t="s">
        <v>58</v>
      </c>
    </row>
    <row r="6" spans="1:8" ht="21" customHeight="1">
      <c r="A6" s="659">
        <v>25</v>
      </c>
      <c r="B6" s="659"/>
      <c r="C6" s="50">
        <v>65895</v>
      </c>
      <c r="D6" s="49">
        <v>3162</v>
      </c>
      <c r="E6" s="98">
        <v>10305</v>
      </c>
      <c r="F6" s="49">
        <v>79362</v>
      </c>
      <c r="G6" s="100" t="s">
        <v>58</v>
      </c>
      <c r="H6" s="105" t="s">
        <v>58</v>
      </c>
    </row>
    <row r="7" spans="1:8" ht="21" customHeight="1">
      <c r="A7" s="658">
        <v>26</v>
      </c>
      <c r="B7" s="658"/>
      <c r="C7" s="49">
        <v>67205</v>
      </c>
      <c r="D7" s="49">
        <v>3164</v>
      </c>
      <c r="E7" s="98">
        <v>12521</v>
      </c>
      <c r="F7" s="49">
        <v>82890</v>
      </c>
      <c r="G7" s="100" t="s">
        <v>58</v>
      </c>
      <c r="H7" s="105" t="s">
        <v>58</v>
      </c>
    </row>
    <row r="8" spans="1:8" ht="21" customHeight="1">
      <c r="A8" s="658">
        <v>27</v>
      </c>
      <c r="B8" s="659"/>
      <c r="C8" s="49">
        <v>66591</v>
      </c>
      <c r="D8" s="49">
        <v>3133</v>
      </c>
      <c r="E8" s="98">
        <v>11628</v>
      </c>
      <c r="F8" s="49">
        <v>81352</v>
      </c>
      <c r="G8" s="100" t="s">
        <v>58</v>
      </c>
      <c r="H8" s="105" t="s">
        <v>58</v>
      </c>
    </row>
    <row r="9" spans="1:8" ht="21" customHeight="1">
      <c r="A9" s="621">
        <v>28</v>
      </c>
      <c r="B9" s="621"/>
      <c r="C9" s="316">
        <v>63487</v>
      </c>
      <c r="D9" s="316">
        <v>3057</v>
      </c>
      <c r="E9" s="365">
        <v>11132</v>
      </c>
      <c r="F9" s="316">
        <v>77676</v>
      </c>
      <c r="G9" s="329" t="s">
        <v>58</v>
      </c>
      <c r="H9" s="400" t="s">
        <v>58</v>
      </c>
    </row>
    <row r="10" spans="1:8" ht="13.5">
      <c r="A10" s="51" t="s">
        <v>165</v>
      </c>
      <c r="B10" s="173"/>
      <c r="C10" s="173"/>
      <c r="D10" s="173"/>
      <c r="E10" s="173"/>
      <c r="F10" s="174"/>
      <c r="G10" s="173"/>
      <c r="H10" s="173"/>
    </row>
  </sheetData>
  <mergeCells count="12">
    <mergeCell ref="A5:B5"/>
    <mergeCell ref="A6:B6"/>
    <mergeCell ref="A7:B7"/>
    <mergeCell ref="A8:B8"/>
    <mergeCell ref="A9:B9"/>
    <mergeCell ref="A1:H1"/>
    <mergeCell ref="A3:B4"/>
    <mergeCell ref="C3:C4"/>
    <mergeCell ref="D3:D4"/>
    <mergeCell ref="E3:E4"/>
    <mergeCell ref="F3:F4"/>
    <mergeCell ref="G3:H3"/>
  </mergeCells>
  <phoneticPr fontId="2"/>
  <pageMargins left="0.75" right="0.8" top="0.77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8"/>
  <sheetViews>
    <sheetView view="pageBreakPreview" topLeftCell="B1" zoomScaleNormal="100" zoomScaleSheetLayoutView="100" workbookViewId="0">
      <selection activeCell="F7" sqref="F7"/>
    </sheetView>
  </sheetViews>
  <sheetFormatPr defaultRowHeight="12"/>
  <cols>
    <col min="1" max="1" width="10.25" style="20" customWidth="1"/>
    <col min="2" max="2" width="11.75" style="20" customWidth="1"/>
    <col min="3" max="3" width="11.75" style="20" bestFit="1" customWidth="1"/>
    <col min="4" max="4" width="9.5" style="20" customWidth="1"/>
    <col min="5" max="5" width="11.25" style="20" customWidth="1"/>
    <col min="6" max="6" width="10.875" style="20" customWidth="1"/>
    <col min="7" max="8" width="9.5" style="20" customWidth="1"/>
    <col min="9" max="9" width="8.625" style="20" customWidth="1"/>
    <col min="10" max="10" width="3.875" style="20" customWidth="1"/>
    <col min="11" max="11" width="5.125" style="20" customWidth="1"/>
    <col min="12" max="14" width="5.375" style="20" customWidth="1"/>
    <col min="15" max="17" width="5.125" style="20" customWidth="1"/>
    <col min="18" max="24" width="4" style="20" customWidth="1"/>
    <col min="25" max="26" width="6" style="20" customWidth="1"/>
    <col min="27" max="27" width="5.5" style="20" customWidth="1"/>
    <col min="28" max="29" width="4.25" style="20" customWidth="1"/>
    <col min="30" max="30" width="4.375" style="20" customWidth="1"/>
    <col min="31" max="16384" width="9" style="20"/>
  </cols>
  <sheetData>
    <row r="1" spans="1:25" ht="21" customHeight="1">
      <c r="A1" s="2"/>
      <c r="B1" s="583" t="s">
        <v>233</v>
      </c>
      <c r="C1" s="583"/>
      <c r="D1" s="583"/>
      <c r="E1" s="583"/>
      <c r="F1" s="583"/>
      <c r="G1" s="583"/>
      <c r="H1" s="583"/>
      <c r="I1" s="583"/>
      <c r="J1" s="584" t="s">
        <v>12</v>
      </c>
      <c r="K1" s="584"/>
      <c r="L1" s="584"/>
      <c r="M1" s="584"/>
      <c r="N1" s="584"/>
      <c r="O1" s="584"/>
      <c r="P1" s="584"/>
    </row>
    <row r="2" spans="1:25" s="18" customFormat="1" ht="21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W2" s="55" t="s">
        <v>13</v>
      </c>
    </row>
    <row r="3" spans="1:25" ht="17.25" customHeight="1">
      <c r="A3" s="585" t="s">
        <v>316</v>
      </c>
      <c r="B3" s="573" t="s">
        <v>14</v>
      </c>
      <c r="C3" s="573"/>
      <c r="D3" s="573"/>
      <c r="E3" s="588" t="s">
        <v>317</v>
      </c>
      <c r="F3" s="573" t="s">
        <v>143</v>
      </c>
      <c r="G3" s="573"/>
      <c r="H3" s="573"/>
      <c r="I3" s="574"/>
      <c r="J3" s="589" t="s">
        <v>144</v>
      </c>
      <c r="K3" s="589"/>
      <c r="L3" s="589"/>
      <c r="M3" s="589"/>
      <c r="N3" s="589"/>
      <c r="O3" s="590"/>
      <c r="P3" s="563" t="s">
        <v>220</v>
      </c>
      <c r="Q3" s="564"/>
      <c r="R3" s="563" t="s">
        <v>318</v>
      </c>
      <c r="S3" s="564"/>
      <c r="T3" s="563" t="s">
        <v>319</v>
      </c>
      <c r="U3" s="564"/>
      <c r="V3" s="563" t="s">
        <v>221</v>
      </c>
      <c r="W3" s="569"/>
      <c r="Y3" s="259"/>
    </row>
    <row r="4" spans="1:25" ht="17.25" customHeight="1">
      <c r="A4" s="586"/>
      <c r="B4" s="572" t="s">
        <v>320</v>
      </c>
      <c r="C4" s="572" t="s">
        <v>321</v>
      </c>
      <c r="D4" s="572" t="s">
        <v>322</v>
      </c>
      <c r="E4" s="573"/>
      <c r="F4" s="573" t="s">
        <v>15</v>
      </c>
      <c r="G4" s="573"/>
      <c r="H4" s="573"/>
      <c r="I4" s="574" t="s">
        <v>16</v>
      </c>
      <c r="J4" s="575" t="s">
        <v>17</v>
      </c>
      <c r="K4" s="576"/>
      <c r="L4" s="579" t="s">
        <v>18</v>
      </c>
      <c r="M4" s="580"/>
      <c r="N4" s="579" t="s">
        <v>323</v>
      </c>
      <c r="O4" s="580"/>
      <c r="P4" s="565"/>
      <c r="Q4" s="566"/>
      <c r="R4" s="565"/>
      <c r="S4" s="566"/>
      <c r="T4" s="565"/>
      <c r="U4" s="566"/>
      <c r="V4" s="565"/>
      <c r="W4" s="570"/>
      <c r="Y4" s="259"/>
    </row>
    <row r="5" spans="1:25" ht="17.25" customHeight="1">
      <c r="A5" s="587"/>
      <c r="B5" s="572"/>
      <c r="C5" s="572"/>
      <c r="D5" s="572"/>
      <c r="E5" s="573"/>
      <c r="F5" s="254" t="s">
        <v>19</v>
      </c>
      <c r="G5" s="254" t="s">
        <v>20</v>
      </c>
      <c r="H5" s="254" t="s">
        <v>21</v>
      </c>
      <c r="I5" s="574"/>
      <c r="J5" s="577"/>
      <c r="K5" s="578"/>
      <c r="L5" s="581"/>
      <c r="M5" s="582"/>
      <c r="N5" s="581"/>
      <c r="O5" s="582"/>
      <c r="P5" s="567"/>
      <c r="Q5" s="568"/>
      <c r="R5" s="567"/>
      <c r="S5" s="568"/>
      <c r="T5" s="567"/>
      <c r="U5" s="568"/>
      <c r="V5" s="567"/>
      <c r="W5" s="571"/>
      <c r="Y5" s="259"/>
    </row>
    <row r="6" spans="1:25" ht="17.25" customHeight="1">
      <c r="A6" s="558" t="s">
        <v>299</v>
      </c>
      <c r="B6" s="267">
        <v>15814</v>
      </c>
      <c r="C6" s="267">
        <v>29526</v>
      </c>
      <c r="D6" s="268">
        <v>29.85</v>
      </c>
      <c r="E6" s="269">
        <v>411275</v>
      </c>
      <c r="F6" s="270">
        <v>236305</v>
      </c>
      <c r="G6" s="267">
        <v>47394</v>
      </c>
      <c r="H6" s="271">
        <v>104639</v>
      </c>
      <c r="I6" s="272">
        <v>11716</v>
      </c>
      <c r="J6" s="525">
        <v>130</v>
      </c>
      <c r="K6" s="526"/>
      <c r="L6" s="525">
        <v>168</v>
      </c>
      <c r="M6" s="526"/>
      <c r="N6" s="525">
        <v>10923</v>
      </c>
      <c r="O6" s="526"/>
      <c r="P6" s="525">
        <v>202148</v>
      </c>
      <c r="Q6" s="526"/>
      <c r="R6" s="525">
        <v>101231</v>
      </c>
      <c r="S6" s="526"/>
      <c r="T6" s="548">
        <v>945.2</v>
      </c>
      <c r="U6" s="549">
        <v>283094</v>
      </c>
      <c r="V6" s="550">
        <v>283094</v>
      </c>
      <c r="W6" s="550">
        <v>283094</v>
      </c>
      <c r="Y6" s="259"/>
    </row>
    <row r="7" spans="1:25" ht="17.25" customHeight="1">
      <c r="A7" s="559"/>
      <c r="B7" s="267">
        <v>15998</v>
      </c>
      <c r="C7" s="267">
        <v>30014</v>
      </c>
      <c r="D7" s="268"/>
      <c r="E7" s="273">
        <v>928564</v>
      </c>
      <c r="F7" s="270">
        <v>671003</v>
      </c>
      <c r="G7" s="267">
        <v>60489</v>
      </c>
      <c r="H7" s="271">
        <v>104873</v>
      </c>
      <c r="I7" s="274">
        <v>13311</v>
      </c>
      <c r="J7" s="551">
        <v>5438</v>
      </c>
      <c r="K7" s="552"/>
      <c r="L7" s="551">
        <v>840</v>
      </c>
      <c r="M7" s="552"/>
      <c r="N7" s="551">
        <v>72610</v>
      </c>
      <c r="O7" s="552"/>
      <c r="P7" s="551"/>
      <c r="Q7" s="552"/>
      <c r="R7" s="551"/>
      <c r="S7" s="552"/>
      <c r="T7" s="553"/>
      <c r="U7" s="554"/>
      <c r="V7" s="555"/>
      <c r="W7" s="555"/>
      <c r="Y7" s="259"/>
    </row>
    <row r="8" spans="1:25" ht="17.25" customHeight="1">
      <c r="A8" s="558">
        <v>25</v>
      </c>
      <c r="B8" s="269">
        <v>15622</v>
      </c>
      <c r="C8" s="269">
        <v>28718</v>
      </c>
      <c r="D8" s="275">
        <v>28.9</v>
      </c>
      <c r="E8" s="269">
        <v>406703</v>
      </c>
      <c r="F8" s="269">
        <v>231801</v>
      </c>
      <c r="G8" s="269">
        <v>48086</v>
      </c>
      <c r="H8" s="269">
        <v>103573</v>
      </c>
      <c r="I8" s="276">
        <v>11826</v>
      </c>
      <c r="J8" s="544">
        <v>111</v>
      </c>
      <c r="K8" s="545"/>
      <c r="L8" s="544">
        <v>166</v>
      </c>
      <c r="M8" s="545"/>
      <c r="N8" s="544">
        <v>11140</v>
      </c>
      <c r="O8" s="545"/>
      <c r="P8" s="544">
        <v>214321</v>
      </c>
      <c r="Q8" s="545"/>
      <c r="R8" s="544">
        <v>120581</v>
      </c>
      <c r="S8" s="545"/>
      <c r="T8" s="560">
        <v>956.4</v>
      </c>
      <c r="U8" s="561">
        <v>294965</v>
      </c>
      <c r="V8" s="562">
        <v>294965</v>
      </c>
      <c r="W8" s="562">
        <v>294965</v>
      </c>
      <c r="Y8" s="259"/>
    </row>
    <row r="9" spans="1:25" ht="17.25" customHeight="1">
      <c r="A9" s="559"/>
      <c r="B9" s="273">
        <v>15776</v>
      </c>
      <c r="C9" s="273">
        <v>29263</v>
      </c>
      <c r="D9" s="277"/>
      <c r="E9" s="273">
        <v>944546</v>
      </c>
      <c r="F9" s="278">
        <v>684166</v>
      </c>
      <c r="G9" s="278">
        <v>57730</v>
      </c>
      <c r="H9" s="278">
        <v>108622</v>
      </c>
      <c r="I9" s="278">
        <v>12639</v>
      </c>
      <c r="J9" s="539">
        <v>4698</v>
      </c>
      <c r="K9" s="540"/>
      <c r="L9" s="539">
        <v>830</v>
      </c>
      <c r="M9" s="540"/>
      <c r="N9" s="539">
        <v>75861</v>
      </c>
      <c r="O9" s="540"/>
      <c r="P9" s="539"/>
      <c r="Q9" s="540"/>
      <c r="R9" s="539"/>
      <c r="S9" s="540"/>
      <c r="T9" s="541"/>
      <c r="U9" s="542"/>
      <c r="V9" s="543"/>
      <c r="W9" s="543"/>
      <c r="Y9" s="259"/>
    </row>
    <row r="10" spans="1:25" ht="17.25" customHeight="1">
      <c r="A10" s="556">
        <v>26</v>
      </c>
      <c r="B10" s="279">
        <v>15401</v>
      </c>
      <c r="C10" s="279">
        <v>27654</v>
      </c>
      <c r="D10" s="280">
        <v>28.2</v>
      </c>
      <c r="E10" s="279">
        <v>404359</v>
      </c>
      <c r="F10" s="279">
        <v>227640</v>
      </c>
      <c r="G10" s="279">
        <v>48307</v>
      </c>
      <c r="H10" s="279">
        <v>103223</v>
      </c>
      <c r="I10" s="272">
        <v>13102</v>
      </c>
      <c r="J10" s="525">
        <v>101</v>
      </c>
      <c r="K10" s="526"/>
      <c r="L10" s="525">
        <v>166</v>
      </c>
      <c r="M10" s="526"/>
      <c r="N10" s="525">
        <v>11820</v>
      </c>
      <c r="O10" s="526"/>
      <c r="P10" s="525">
        <v>223583</v>
      </c>
      <c r="Q10" s="526"/>
      <c r="R10" s="525">
        <v>119705</v>
      </c>
      <c r="S10" s="526"/>
      <c r="T10" s="548">
        <v>972.1</v>
      </c>
      <c r="U10" s="549">
        <v>294965</v>
      </c>
      <c r="V10" s="550">
        <v>307091</v>
      </c>
      <c r="W10" s="550">
        <v>294965</v>
      </c>
      <c r="Y10" s="259"/>
    </row>
    <row r="11" spans="1:25" ht="17.25" customHeight="1">
      <c r="A11" s="557"/>
      <c r="B11" s="281">
        <v>15599</v>
      </c>
      <c r="C11" s="281">
        <v>28386</v>
      </c>
      <c r="D11" s="282"/>
      <c r="E11" s="281">
        <v>954147</v>
      </c>
      <c r="F11" s="274">
        <v>693518</v>
      </c>
      <c r="G11" s="274">
        <v>57693</v>
      </c>
      <c r="H11" s="274">
        <v>106492</v>
      </c>
      <c r="I11" s="274">
        <v>14005</v>
      </c>
      <c r="J11" s="551">
        <v>4226</v>
      </c>
      <c r="K11" s="552"/>
      <c r="L11" s="551">
        <v>830</v>
      </c>
      <c r="M11" s="552"/>
      <c r="N11" s="551">
        <v>77383</v>
      </c>
      <c r="O11" s="552"/>
      <c r="P11" s="551"/>
      <c r="Q11" s="552"/>
      <c r="R11" s="551"/>
      <c r="S11" s="552"/>
      <c r="T11" s="553"/>
      <c r="U11" s="554"/>
      <c r="V11" s="555"/>
      <c r="W11" s="555"/>
      <c r="Y11" s="259"/>
    </row>
    <row r="12" spans="1:25" s="79" customFormat="1" ht="17.25" customHeight="1">
      <c r="A12" s="546">
        <v>27</v>
      </c>
      <c r="B12" s="283">
        <v>15046</v>
      </c>
      <c r="C12" s="283">
        <v>26497</v>
      </c>
      <c r="D12" s="284">
        <v>27.32</v>
      </c>
      <c r="E12" s="283">
        <f>SUM(F12:O12)</f>
        <v>404646</v>
      </c>
      <c r="F12" s="283">
        <v>224114</v>
      </c>
      <c r="G12" s="283">
        <v>46640</v>
      </c>
      <c r="H12" s="283">
        <v>106960</v>
      </c>
      <c r="I12" s="285">
        <v>13290</v>
      </c>
      <c r="J12" s="537">
        <v>104</v>
      </c>
      <c r="K12" s="538"/>
      <c r="L12" s="537">
        <v>173</v>
      </c>
      <c r="M12" s="538"/>
      <c r="N12" s="537">
        <v>13365</v>
      </c>
      <c r="O12" s="538"/>
      <c r="P12" s="537">
        <v>230289</v>
      </c>
      <c r="Q12" s="538"/>
      <c r="R12" s="537">
        <v>118820</v>
      </c>
      <c r="S12" s="538"/>
      <c r="T12" s="527">
        <v>1011.8</v>
      </c>
      <c r="U12" s="528">
        <v>294965</v>
      </c>
      <c r="V12" s="529">
        <v>316678</v>
      </c>
      <c r="W12" s="529">
        <v>294965</v>
      </c>
      <c r="Y12" s="208"/>
    </row>
    <row r="13" spans="1:25" s="79" customFormat="1" ht="17.25" customHeight="1">
      <c r="A13" s="547"/>
      <c r="B13" s="286">
        <v>15299</v>
      </c>
      <c r="C13" s="286">
        <v>27250</v>
      </c>
      <c r="D13" s="287"/>
      <c r="E13" s="286">
        <f>SUM(F13:O13)</f>
        <v>917933</v>
      </c>
      <c r="F13" s="288">
        <v>649408</v>
      </c>
      <c r="G13" s="288">
        <v>56279</v>
      </c>
      <c r="H13" s="288">
        <v>114567</v>
      </c>
      <c r="I13" s="288">
        <v>13914</v>
      </c>
      <c r="J13" s="530">
        <v>4363</v>
      </c>
      <c r="K13" s="531"/>
      <c r="L13" s="530">
        <v>865</v>
      </c>
      <c r="M13" s="531"/>
      <c r="N13" s="530">
        <v>78537</v>
      </c>
      <c r="O13" s="531"/>
      <c r="P13" s="532"/>
      <c r="Q13" s="533"/>
      <c r="R13" s="532"/>
      <c r="S13" s="533"/>
      <c r="T13" s="534"/>
      <c r="U13" s="535"/>
      <c r="V13" s="536"/>
      <c r="W13" s="536"/>
      <c r="Y13" s="208"/>
    </row>
    <row r="14" spans="1:25" s="218" customFormat="1" ht="17.25" customHeight="1">
      <c r="A14" s="521">
        <v>28</v>
      </c>
      <c r="B14" s="366">
        <v>14565</v>
      </c>
      <c r="C14" s="366">
        <v>25125</v>
      </c>
      <c r="D14" s="367">
        <v>25.36</v>
      </c>
      <c r="E14" s="366">
        <f>SUM(F14:O14)</f>
        <v>384536</v>
      </c>
      <c r="F14" s="366">
        <v>207898</v>
      </c>
      <c r="G14" s="366">
        <v>45862</v>
      </c>
      <c r="H14" s="366">
        <v>104881</v>
      </c>
      <c r="I14" s="368">
        <v>12413</v>
      </c>
      <c r="J14" s="523">
        <v>101</v>
      </c>
      <c r="K14" s="524"/>
      <c r="L14" s="523">
        <v>152</v>
      </c>
      <c r="M14" s="524"/>
      <c r="N14" s="523">
        <v>13229</v>
      </c>
      <c r="O14" s="524"/>
      <c r="P14" s="523">
        <v>235573</v>
      </c>
      <c r="Q14" s="524"/>
      <c r="R14" s="523">
        <v>119029</v>
      </c>
      <c r="S14" s="524"/>
      <c r="T14" s="511">
        <v>978.1</v>
      </c>
      <c r="U14" s="512">
        <v>294965</v>
      </c>
      <c r="V14" s="513">
        <v>324533</v>
      </c>
      <c r="W14" s="513">
        <v>294965</v>
      </c>
      <c r="Y14" s="219"/>
    </row>
    <row r="15" spans="1:25" s="218" customFormat="1" ht="17.25" customHeight="1">
      <c r="A15" s="522"/>
      <c r="B15" s="350">
        <v>14884</v>
      </c>
      <c r="C15" s="350">
        <v>25943</v>
      </c>
      <c r="D15" s="369"/>
      <c r="E15" s="350">
        <f>SUM(F15:O15)</f>
        <v>905664</v>
      </c>
      <c r="F15" s="351">
        <v>647451</v>
      </c>
      <c r="G15" s="351">
        <v>55528</v>
      </c>
      <c r="H15" s="351">
        <v>103748</v>
      </c>
      <c r="I15" s="351">
        <v>12520</v>
      </c>
      <c r="J15" s="514">
        <v>4239</v>
      </c>
      <c r="K15" s="515"/>
      <c r="L15" s="514">
        <v>760</v>
      </c>
      <c r="M15" s="515"/>
      <c r="N15" s="514">
        <v>81418</v>
      </c>
      <c r="O15" s="515"/>
      <c r="P15" s="516"/>
      <c r="Q15" s="517"/>
      <c r="R15" s="516"/>
      <c r="S15" s="517"/>
      <c r="T15" s="518"/>
      <c r="U15" s="519"/>
      <c r="V15" s="520"/>
      <c r="W15" s="520"/>
      <c r="Y15" s="219"/>
    </row>
    <row r="16" spans="1:25" s="18" customFormat="1" ht="16.5" customHeight="1">
      <c r="A16" s="508" t="s">
        <v>157</v>
      </c>
      <c r="B16" s="509"/>
      <c r="C16" s="509"/>
      <c r="D16" s="44"/>
      <c r="E16" s="44"/>
      <c r="F16" s="44"/>
      <c r="G16" s="44"/>
      <c r="H16" s="44"/>
      <c r="I16" s="44"/>
      <c r="J16" s="44"/>
      <c r="K16" s="44"/>
      <c r="L16" s="4"/>
      <c r="M16" s="4"/>
      <c r="N16" s="38"/>
      <c r="O16" s="38"/>
      <c r="P16" s="4"/>
    </row>
    <row r="17" spans="1:16" s="18" customFormat="1" ht="13.5" customHeight="1">
      <c r="A17" s="510" t="s">
        <v>324</v>
      </c>
      <c r="B17" s="510"/>
      <c r="C17" s="510"/>
      <c r="D17" s="510"/>
      <c r="E17" s="510"/>
      <c r="F17" s="510"/>
      <c r="G17" s="510"/>
      <c r="H17" s="510"/>
      <c r="I17" s="510"/>
      <c r="J17" s="510"/>
      <c r="K17" s="510"/>
      <c r="L17" s="154"/>
      <c r="M17" s="4"/>
      <c r="N17" s="4"/>
      <c r="O17" s="4"/>
      <c r="P17" s="4"/>
    </row>
    <row r="18" spans="1:16" s="18" customFormat="1" ht="13.5" customHeight="1">
      <c r="A18" s="510" t="s">
        <v>292</v>
      </c>
      <c r="B18" s="510"/>
      <c r="C18" s="510"/>
      <c r="D18" s="510"/>
      <c r="E18" s="510"/>
      <c r="F18" s="510"/>
      <c r="G18" s="510"/>
      <c r="H18" s="510"/>
      <c r="I18" s="510"/>
      <c r="J18" s="252"/>
      <c r="K18" s="252"/>
      <c r="L18" s="154"/>
      <c r="M18" s="4"/>
      <c r="N18" s="4"/>
      <c r="O18" s="4"/>
      <c r="P18" s="4"/>
    </row>
  </sheetData>
  <mergeCells count="97">
    <mergeCell ref="B1:I1"/>
    <mergeCell ref="J1:P1"/>
    <mergeCell ref="A3:A5"/>
    <mergeCell ref="B3:D3"/>
    <mergeCell ref="E3:E5"/>
    <mergeCell ref="F3:I3"/>
    <mergeCell ref="J3:O3"/>
    <mergeCell ref="P3:Q5"/>
    <mergeCell ref="N4:O5"/>
    <mergeCell ref="R3:S5"/>
    <mergeCell ref="T3:U5"/>
    <mergeCell ref="V3:W5"/>
    <mergeCell ref="B4:B5"/>
    <mergeCell ref="C4:C5"/>
    <mergeCell ref="D4:D5"/>
    <mergeCell ref="F4:H4"/>
    <mergeCell ref="I4:I5"/>
    <mergeCell ref="J4:K5"/>
    <mergeCell ref="L4:M5"/>
    <mergeCell ref="A8:A9"/>
    <mergeCell ref="J8:K8"/>
    <mergeCell ref="L8:M8"/>
    <mergeCell ref="N8:O8"/>
    <mergeCell ref="P8:Q8"/>
    <mergeCell ref="T6:U6"/>
    <mergeCell ref="V6:W6"/>
    <mergeCell ref="J7:K7"/>
    <mergeCell ref="L7:M7"/>
    <mergeCell ref="N7:O7"/>
    <mergeCell ref="P7:Q7"/>
    <mergeCell ref="R7:S7"/>
    <mergeCell ref="T7:U7"/>
    <mergeCell ref="V7:W7"/>
    <mergeCell ref="R6:S6"/>
    <mergeCell ref="A6:A7"/>
    <mergeCell ref="J6:K6"/>
    <mergeCell ref="L6:M6"/>
    <mergeCell ref="N6:O6"/>
    <mergeCell ref="P6:Q6"/>
    <mergeCell ref="T8:U8"/>
    <mergeCell ref="V8:W8"/>
    <mergeCell ref="J9:K9"/>
    <mergeCell ref="L9:M9"/>
    <mergeCell ref="N9:O9"/>
    <mergeCell ref="P9:Q9"/>
    <mergeCell ref="R9:S9"/>
    <mergeCell ref="T9:U9"/>
    <mergeCell ref="V9:W9"/>
    <mergeCell ref="R8:S8"/>
    <mergeCell ref="A12:A13"/>
    <mergeCell ref="J12:K12"/>
    <mergeCell ref="L12:M12"/>
    <mergeCell ref="N12:O12"/>
    <mergeCell ref="P12:Q12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R10:S10"/>
    <mergeCell ref="A10:A11"/>
    <mergeCell ref="J10:K10"/>
    <mergeCell ref="L10:M10"/>
    <mergeCell ref="N10:O10"/>
    <mergeCell ref="P10:Q10"/>
    <mergeCell ref="T12:U12"/>
    <mergeCell ref="V12:W12"/>
    <mergeCell ref="J13:K13"/>
    <mergeCell ref="L13:M13"/>
    <mergeCell ref="N13:O13"/>
    <mergeCell ref="P13:Q13"/>
    <mergeCell ref="R13:S13"/>
    <mergeCell ref="T13:U13"/>
    <mergeCell ref="V13:W13"/>
    <mergeCell ref="R12:S12"/>
    <mergeCell ref="A16:C16"/>
    <mergeCell ref="A17:K17"/>
    <mergeCell ref="A18:I18"/>
    <mergeCell ref="T14:U14"/>
    <mergeCell ref="V14:W14"/>
    <mergeCell ref="J15:K15"/>
    <mergeCell ref="L15:M15"/>
    <mergeCell ref="N15:O15"/>
    <mergeCell ref="P15:Q15"/>
    <mergeCell ref="R15:S15"/>
    <mergeCell ref="T15:U15"/>
    <mergeCell ref="V15:W15"/>
    <mergeCell ref="A14:A15"/>
    <mergeCell ref="J14:K14"/>
    <mergeCell ref="L14:M14"/>
    <mergeCell ref="N14:O14"/>
    <mergeCell ref="P14:Q14"/>
    <mergeCell ref="R14:S14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scale="96" fitToHeight="0" orientation="portrait" r:id="rId1"/>
  <headerFooter alignWithMargins="0"/>
  <colBreaks count="1" manualBreakCount="1">
    <brk id="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0"/>
  <sheetViews>
    <sheetView view="pageBreakPreview" topLeftCell="B1" zoomScaleNormal="100" zoomScaleSheetLayoutView="100" workbookViewId="0">
      <selection activeCell="F16" sqref="F16"/>
    </sheetView>
  </sheetViews>
  <sheetFormatPr defaultRowHeight="12"/>
  <cols>
    <col min="1" max="1" width="10.25" style="20" customWidth="1"/>
    <col min="2" max="2" width="11.75" style="20" customWidth="1"/>
    <col min="3" max="3" width="11.75" style="20" bestFit="1" customWidth="1"/>
    <col min="4" max="4" width="9.5" style="20" customWidth="1"/>
    <col min="5" max="5" width="11.25" style="20" customWidth="1"/>
    <col min="6" max="6" width="10.875" style="20" customWidth="1"/>
    <col min="7" max="8" width="9.5" style="20" customWidth="1"/>
    <col min="9" max="9" width="8.625" style="20" customWidth="1"/>
    <col min="10" max="10" width="3.875" style="20" customWidth="1"/>
    <col min="11" max="11" width="5.125" style="20" customWidth="1"/>
    <col min="12" max="14" width="5.375" style="20" customWidth="1"/>
    <col min="15" max="17" width="5.125" style="20" customWidth="1"/>
    <col min="18" max="24" width="4" style="20" customWidth="1"/>
    <col min="25" max="26" width="6" style="20" customWidth="1"/>
    <col min="27" max="27" width="5.5" style="20" customWidth="1"/>
    <col min="28" max="29" width="4.25" style="20" customWidth="1"/>
    <col min="30" max="30" width="4.375" style="20" customWidth="1"/>
    <col min="31" max="16384" width="9" style="20"/>
  </cols>
  <sheetData>
    <row r="1" spans="1:30" ht="18.75" customHeight="1">
      <c r="A1" s="135"/>
      <c r="B1" s="136"/>
      <c r="C1" s="136"/>
      <c r="D1" s="137"/>
      <c r="E1" s="137"/>
      <c r="F1" s="137"/>
      <c r="G1" s="137"/>
      <c r="H1" s="137"/>
      <c r="I1" s="136" t="s">
        <v>325</v>
      </c>
      <c r="J1" s="138" t="s">
        <v>326</v>
      </c>
      <c r="K1" s="138"/>
      <c r="L1" s="138"/>
      <c r="M1" s="138"/>
      <c r="N1" s="138"/>
      <c r="O1" s="138"/>
      <c r="P1" s="138"/>
      <c r="Q1" s="138"/>
      <c r="R1" s="138"/>
    </row>
    <row r="2" spans="1:30" ht="14.25" customHeight="1">
      <c r="A2" s="505" t="s">
        <v>134</v>
      </c>
      <c r="B2" s="505"/>
      <c r="C2" s="505"/>
      <c r="D2" s="505"/>
      <c r="E2" s="505"/>
      <c r="F2" s="505"/>
      <c r="G2" s="139"/>
      <c r="H2" s="140"/>
      <c r="I2" s="139"/>
      <c r="J2" s="140"/>
      <c r="K2" s="140"/>
      <c r="L2" s="139"/>
      <c r="M2" s="139"/>
      <c r="N2" s="203"/>
      <c r="O2" s="204"/>
      <c r="P2" s="204"/>
      <c r="Q2" s="204"/>
      <c r="R2" s="204"/>
      <c r="S2" s="204"/>
      <c r="T2" s="204"/>
      <c r="U2" s="205"/>
      <c r="V2" s="202"/>
      <c r="W2" s="202"/>
      <c r="X2" s="202"/>
      <c r="Z2" s="202"/>
      <c r="AA2" s="202"/>
      <c r="AB2" s="205" t="s">
        <v>127</v>
      </c>
    </row>
    <row r="3" spans="1:30" ht="17.25" customHeight="1">
      <c r="A3" s="506" t="s">
        <v>218</v>
      </c>
      <c r="B3" s="493" t="s">
        <v>1</v>
      </c>
      <c r="C3" s="494"/>
      <c r="D3" s="502" t="s">
        <v>22</v>
      </c>
      <c r="E3" s="502"/>
      <c r="F3" s="502" t="s">
        <v>23</v>
      </c>
      <c r="G3" s="502"/>
      <c r="H3" s="502" t="s">
        <v>24</v>
      </c>
      <c r="I3" s="503"/>
      <c r="J3" s="493" t="s">
        <v>25</v>
      </c>
      <c r="K3" s="493"/>
      <c r="L3" s="493"/>
      <c r="M3" s="494"/>
      <c r="N3" s="492" t="s">
        <v>26</v>
      </c>
      <c r="O3" s="493"/>
      <c r="P3" s="493"/>
      <c r="Q3" s="493"/>
      <c r="R3" s="504" t="s">
        <v>27</v>
      </c>
      <c r="S3" s="504"/>
      <c r="T3" s="504"/>
      <c r="U3" s="504"/>
      <c r="V3" s="493" t="s">
        <v>28</v>
      </c>
      <c r="W3" s="493"/>
      <c r="X3" s="493"/>
      <c r="Y3" s="494"/>
      <c r="Z3" s="492" t="s">
        <v>29</v>
      </c>
      <c r="AA3" s="493"/>
      <c r="AB3" s="493"/>
    </row>
    <row r="4" spans="1:30" ht="17.25" customHeight="1">
      <c r="A4" s="507"/>
      <c r="B4" s="141" t="s">
        <v>30</v>
      </c>
      <c r="C4" s="142" t="s">
        <v>31</v>
      </c>
      <c r="D4" s="409" t="s">
        <v>30</v>
      </c>
      <c r="E4" s="142" t="s">
        <v>31</v>
      </c>
      <c r="F4" s="409" t="s">
        <v>30</v>
      </c>
      <c r="G4" s="142" t="s">
        <v>31</v>
      </c>
      <c r="H4" s="409" t="s">
        <v>30</v>
      </c>
      <c r="I4" s="143" t="s">
        <v>31</v>
      </c>
      <c r="J4" s="493" t="s">
        <v>30</v>
      </c>
      <c r="K4" s="494"/>
      <c r="L4" s="495" t="s">
        <v>31</v>
      </c>
      <c r="M4" s="496"/>
      <c r="N4" s="497" t="s">
        <v>30</v>
      </c>
      <c r="O4" s="498"/>
      <c r="P4" s="499" t="s">
        <v>31</v>
      </c>
      <c r="Q4" s="500"/>
      <c r="R4" s="497" t="s">
        <v>30</v>
      </c>
      <c r="S4" s="498"/>
      <c r="T4" s="499" t="s">
        <v>31</v>
      </c>
      <c r="U4" s="500"/>
      <c r="V4" s="492" t="s">
        <v>30</v>
      </c>
      <c r="W4" s="494"/>
      <c r="X4" s="495" t="s">
        <v>31</v>
      </c>
      <c r="Y4" s="496"/>
      <c r="Z4" s="410" t="s">
        <v>30</v>
      </c>
      <c r="AA4" s="495" t="s">
        <v>31</v>
      </c>
      <c r="AB4" s="501"/>
    </row>
    <row r="5" spans="1:30" ht="17.25" customHeight="1">
      <c r="A5" s="144" t="s">
        <v>299</v>
      </c>
      <c r="B5" s="145">
        <v>25184</v>
      </c>
      <c r="C5" s="416">
        <v>15863941</v>
      </c>
      <c r="D5" s="145">
        <v>21769</v>
      </c>
      <c r="E5" s="145">
        <v>14390580</v>
      </c>
      <c r="F5" s="411">
        <v>240</v>
      </c>
      <c r="G5" s="411">
        <v>200368</v>
      </c>
      <c r="H5" s="145">
        <v>139</v>
      </c>
      <c r="I5" s="416">
        <v>110426</v>
      </c>
      <c r="J5" s="491">
        <v>2123</v>
      </c>
      <c r="K5" s="487"/>
      <c r="L5" s="486">
        <v>923723</v>
      </c>
      <c r="M5" s="487"/>
      <c r="N5" s="488">
        <v>763</v>
      </c>
      <c r="O5" s="489"/>
      <c r="P5" s="486">
        <v>148471</v>
      </c>
      <c r="Q5" s="487"/>
      <c r="R5" s="488">
        <v>71</v>
      </c>
      <c r="S5" s="489"/>
      <c r="T5" s="486">
        <v>63312</v>
      </c>
      <c r="U5" s="487"/>
      <c r="V5" s="488">
        <v>47</v>
      </c>
      <c r="W5" s="489"/>
      <c r="X5" s="486">
        <v>22296</v>
      </c>
      <c r="Y5" s="487"/>
      <c r="Z5" s="206">
        <v>32</v>
      </c>
      <c r="AA5" s="488">
        <v>4765</v>
      </c>
      <c r="AB5" s="490"/>
      <c r="AD5" s="290"/>
    </row>
    <row r="6" spans="1:30" ht="17.25" customHeight="1">
      <c r="A6" s="146">
        <v>25</v>
      </c>
      <c r="B6" s="1">
        <v>25776</v>
      </c>
      <c r="C6" s="412">
        <v>16391731</v>
      </c>
      <c r="D6" s="1">
        <v>22697</v>
      </c>
      <c r="E6" s="1">
        <v>15051419</v>
      </c>
      <c r="F6" s="413">
        <v>236</v>
      </c>
      <c r="G6" s="413">
        <v>195841</v>
      </c>
      <c r="H6" s="1">
        <v>139</v>
      </c>
      <c r="I6" s="412">
        <v>109035</v>
      </c>
      <c r="J6" s="485">
        <v>1887</v>
      </c>
      <c r="K6" s="481"/>
      <c r="L6" s="480">
        <v>820940</v>
      </c>
      <c r="M6" s="481"/>
      <c r="N6" s="482">
        <v>693</v>
      </c>
      <c r="O6" s="483"/>
      <c r="P6" s="480">
        <v>136352</v>
      </c>
      <c r="Q6" s="481"/>
      <c r="R6" s="482">
        <v>63</v>
      </c>
      <c r="S6" s="483"/>
      <c r="T6" s="480">
        <v>55741</v>
      </c>
      <c r="U6" s="481"/>
      <c r="V6" s="482">
        <v>41</v>
      </c>
      <c r="W6" s="483"/>
      <c r="X6" s="480">
        <v>19511</v>
      </c>
      <c r="Y6" s="481"/>
      <c r="Z6" s="26">
        <v>20</v>
      </c>
      <c r="AA6" s="482">
        <v>2892</v>
      </c>
      <c r="AB6" s="484"/>
    </row>
    <row r="7" spans="1:30" ht="17.25" customHeight="1">
      <c r="A7" s="146">
        <v>26</v>
      </c>
      <c r="B7" s="1">
        <v>26412</v>
      </c>
      <c r="C7" s="412">
        <v>16699200</v>
      </c>
      <c r="D7" s="1">
        <v>23620</v>
      </c>
      <c r="E7" s="1">
        <v>15490309</v>
      </c>
      <c r="F7" s="413">
        <v>236</v>
      </c>
      <c r="G7" s="413">
        <v>192185</v>
      </c>
      <c r="H7" s="1">
        <v>123</v>
      </c>
      <c r="I7" s="412">
        <v>95276</v>
      </c>
      <c r="J7" s="485">
        <v>1695</v>
      </c>
      <c r="K7" s="481"/>
      <c r="L7" s="480">
        <v>729381</v>
      </c>
      <c r="M7" s="481"/>
      <c r="N7" s="482">
        <v>610</v>
      </c>
      <c r="O7" s="483"/>
      <c r="P7" s="480">
        <v>116609</v>
      </c>
      <c r="Q7" s="481"/>
      <c r="R7" s="482">
        <v>63</v>
      </c>
      <c r="S7" s="483"/>
      <c r="T7" s="480">
        <v>54869</v>
      </c>
      <c r="U7" s="481"/>
      <c r="V7" s="482">
        <v>37</v>
      </c>
      <c r="W7" s="483"/>
      <c r="X7" s="480">
        <v>16927</v>
      </c>
      <c r="Y7" s="481"/>
      <c r="Z7" s="26">
        <v>28</v>
      </c>
      <c r="AA7" s="482">
        <v>3644</v>
      </c>
      <c r="AB7" s="484"/>
    </row>
    <row r="8" spans="1:30" ht="17.25" customHeight="1">
      <c r="A8" s="146">
        <v>27</v>
      </c>
      <c r="B8" s="1">
        <v>27049</v>
      </c>
      <c r="C8" s="412">
        <v>17418259</v>
      </c>
      <c r="D8" s="1">
        <v>24511</v>
      </c>
      <c r="E8" s="1">
        <v>16284299</v>
      </c>
      <c r="F8" s="413">
        <v>250</v>
      </c>
      <c r="G8" s="413">
        <v>206374</v>
      </c>
      <c r="H8" s="1">
        <v>119</v>
      </c>
      <c r="I8" s="412">
        <v>93130</v>
      </c>
      <c r="J8" s="485">
        <v>1524</v>
      </c>
      <c r="K8" s="481"/>
      <c r="L8" s="485">
        <v>661746</v>
      </c>
      <c r="M8" s="481"/>
      <c r="N8" s="485">
        <v>536</v>
      </c>
      <c r="O8" s="481"/>
      <c r="P8" s="485">
        <v>104350</v>
      </c>
      <c r="Q8" s="481"/>
      <c r="R8" s="485">
        <v>60</v>
      </c>
      <c r="S8" s="481"/>
      <c r="T8" s="485">
        <v>52656</v>
      </c>
      <c r="U8" s="481"/>
      <c r="V8" s="485">
        <v>28</v>
      </c>
      <c r="W8" s="481"/>
      <c r="X8" s="485">
        <v>12959</v>
      </c>
      <c r="Y8" s="481"/>
      <c r="Z8" s="26">
        <v>21</v>
      </c>
      <c r="AA8" s="480">
        <v>2745</v>
      </c>
      <c r="AB8" s="485"/>
    </row>
    <row r="9" spans="1:30" ht="17.25" customHeight="1">
      <c r="A9" s="370">
        <v>28</v>
      </c>
      <c r="B9" s="371">
        <v>27498</v>
      </c>
      <c r="C9" s="420">
        <v>17863125</v>
      </c>
      <c r="D9" s="371">
        <v>25193</v>
      </c>
      <c r="E9" s="371">
        <v>16807946</v>
      </c>
      <c r="F9" s="419">
        <v>345</v>
      </c>
      <c r="G9" s="419">
        <v>290982</v>
      </c>
      <c r="H9" s="371">
        <v>39</v>
      </c>
      <c r="I9" s="420">
        <v>29379</v>
      </c>
      <c r="J9" s="471">
        <v>1337</v>
      </c>
      <c r="K9" s="466"/>
      <c r="L9" s="465">
        <v>580401</v>
      </c>
      <c r="M9" s="466"/>
      <c r="N9" s="467">
        <v>490</v>
      </c>
      <c r="O9" s="468"/>
      <c r="P9" s="465">
        <v>93544</v>
      </c>
      <c r="Q9" s="466"/>
      <c r="R9" s="467">
        <v>54</v>
      </c>
      <c r="S9" s="468"/>
      <c r="T9" s="465">
        <v>47001</v>
      </c>
      <c r="U9" s="466"/>
      <c r="V9" s="467">
        <v>24</v>
      </c>
      <c r="W9" s="468"/>
      <c r="X9" s="465">
        <v>11202</v>
      </c>
      <c r="Y9" s="466"/>
      <c r="Z9" s="319">
        <v>16</v>
      </c>
      <c r="AA9" s="467">
        <v>2670</v>
      </c>
      <c r="AB9" s="469"/>
      <c r="AC9" s="187"/>
    </row>
    <row r="10" spans="1:30">
      <c r="A10" s="147" t="s">
        <v>219</v>
      </c>
      <c r="B10" s="148"/>
      <c r="C10" s="148"/>
      <c r="D10" s="14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</row>
  </sheetData>
  <mergeCells count="66">
    <mergeCell ref="V9:W9"/>
    <mergeCell ref="X9:Y9"/>
    <mergeCell ref="AA9:AB9"/>
    <mergeCell ref="J9:K9"/>
    <mergeCell ref="L9:M9"/>
    <mergeCell ref="N9:O9"/>
    <mergeCell ref="P9:Q9"/>
    <mergeCell ref="R9:S9"/>
    <mergeCell ref="T9:U9"/>
    <mergeCell ref="AA7:AB7"/>
    <mergeCell ref="J8:K8"/>
    <mergeCell ref="L8:M8"/>
    <mergeCell ref="N8:O8"/>
    <mergeCell ref="P8:Q8"/>
    <mergeCell ref="R8:S8"/>
    <mergeCell ref="T8:U8"/>
    <mergeCell ref="V8:W8"/>
    <mergeCell ref="X8:Y8"/>
    <mergeCell ref="AA8:AB8"/>
    <mergeCell ref="X6:Y6"/>
    <mergeCell ref="AA6:AB6"/>
    <mergeCell ref="J7:K7"/>
    <mergeCell ref="L7:M7"/>
    <mergeCell ref="N7:O7"/>
    <mergeCell ref="P7:Q7"/>
    <mergeCell ref="R7:S7"/>
    <mergeCell ref="T7:U7"/>
    <mergeCell ref="V7:W7"/>
    <mergeCell ref="X7:Y7"/>
    <mergeCell ref="V5:W5"/>
    <mergeCell ref="X5:Y5"/>
    <mergeCell ref="AA5:AB5"/>
    <mergeCell ref="J6:K6"/>
    <mergeCell ref="L6:M6"/>
    <mergeCell ref="N6:O6"/>
    <mergeCell ref="P6:Q6"/>
    <mergeCell ref="R6:S6"/>
    <mergeCell ref="T6:U6"/>
    <mergeCell ref="V6:W6"/>
    <mergeCell ref="T4:U4"/>
    <mergeCell ref="V4:W4"/>
    <mergeCell ref="X4:Y4"/>
    <mergeCell ref="AA4:AB4"/>
    <mergeCell ref="J5:K5"/>
    <mergeCell ref="L5:M5"/>
    <mergeCell ref="N5:O5"/>
    <mergeCell ref="P5:Q5"/>
    <mergeCell ref="R5:S5"/>
    <mergeCell ref="T5:U5"/>
    <mergeCell ref="J3:M3"/>
    <mergeCell ref="N3:Q3"/>
    <mergeCell ref="R3:U3"/>
    <mergeCell ref="V3:Y3"/>
    <mergeCell ref="Z3:AB3"/>
    <mergeCell ref="J4:K4"/>
    <mergeCell ref="L4:M4"/>
    <mergeCell ref="N4:O4"/>
    <mergeCell ref="P4:Q4"/>
    <mergeCell ref="R4:S4"/>
    <mergeCell ref="A2:C2"/>
    <mergeCell ref="D2:F2"/>
    <mergeCell ref="A3:A4"/>
    <mergeCell ref="B3:C3"/>
    <mergeCell ref="D3:E3"/>
    <mergeCell ref="F3:G3"/>
    <mergeCell ref="H3:I3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scale="9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"/>
  <sheetViews>
    <sheetView view="pageBreakPreview" zoomScaleNormal="100" zoomScaleSheetLayoutView="100" workbookViewId="0">
      <selection activeCell="K13" sqref="K13"/>
    </sheetView>
  </sheetViews>
  <sheetFormatPr defaultRowHeight="12"/>
  <cols>
    <col min="1" max="1" width="10.25" style="20" customWidth="1"/>
    <col min="2" max="2" width="11.75" style="20" customWidth="1"/>
    <col min="3" max="3" width="11.75" style="20" bestFit="1" customWidth="1"/>
    <col min="4" max="4" width="9.5" style="20" customWidth="1"/>
    <col min="5" max="5" width="11.25" style="20" customWidth="1"/>
    <col min="6" max="6" width="10.875" style="20" customWidth="1"/>
    <col min="7" max="8" width="9.5" style="20" customWidth="1"/>
    <col min="9" max="9" width="8.625" style="20" customWidth="1"/>
    <col min="10" max="10" width="4.375" style="20" customWidth="1"/>
    <col min="11" max="16384" width="9" style="20"/>
  </cols>
  <sheetData>
    <row r="1" spans="1:9" ht="18.75">
      <c r="A1" s="470" t="s">
        <v>327</v>
      </c>
      <c r="B1" s="470"/>
      <c r="C1" s="470"/>
      <c r="D1" s="470"/>
      <c r="E1" s="470"/>
      <c r="F1" s="470"/>
      <c r="G1" s="470"/>
      <c r="H1" s="470"/>
      <c r="I1" s="470"/>
    </row>
    <row r="2" spans="1:9">
      <c r="A2" s="461" t="s">
        <v>135</v>
      </c>
      <c r="B2" s="461"/>
      <c r="C2" s="18"/>
      <c r="D2" s="18"/>
      <c r="E2" s="18"/>
      <c r="F2" s="18"/>
      <c r="G2" s="18"/>
      <c r="H2" s="18"/>
      <c r="I2" s="59" t="s">
        <v>127</v>
      </c>
    </row>
    <row r="3" spans="1:9" ht="17.25" customHeight="1">
      <c r="A3" s="462" t="s">
        <v>218</v>
      </c>
      <c r="B3" s="464" t="s">
        <v>32</v>
      </c>
      <c r="C3" s="464"/>
      <c r="D3" s="464" t="s">
        <v>33</v>
      </c>
      <c r="E3" s="464"/>
      <c r="F3" s="464" t="s">
        <v>23</v>
      </c>
      <c r="G3" s="464"/>
      <c r="H3" s="472" t="s">
        <v>130</v>
      </c>
      <c r="I3" s="473"/>
    </row>
    <row r="4" spans="1:9" ht="17.25" customHeight="1">
      <c r="A4" s="463"/>
      <c r="B4" s="418" t="s">
        <v>30</v>
      </c>
      <c r="C4" s="418" t="s">
        <v>31</v>
      </c>
      <c r="D4" s="418" t="s">
        <v>30</v>
      </c>
      <c r="E4" s="418" t="s">
        <v>31</v>
      </c>
      <c r="F4" s="418" t="s">
        <v>30</v>
      </c>
      <c r="G4" s="418" t="s">
        <v>31</v>
      </c>
      <c r="H4" s="418" t="s">
        <v>30</v>
      </c>
      <c r="I4" s="421" t="s">
        <v>31</v>
      </c>
    </row>
    <row r="5" spans="1:9" ht="17.25" customHeight="1">
      <c r="A5" s="144" t="s">
        <v>299</v>
      </c>
      <c r="B5" s="145">
        <v>965</v>
      </c>
      <c r="C5" s="416">
        <v>862707</v>
      </c>
      <c r="D5" s="145" t="s">
        <v>58</v>
      </c>
      <c r="E5" s="145" t="s">
        <v>58</v>
      </c>
      <c r="F5" s="145">
        <v>964</v>
      </c>
      <c r="G5" s="145">
        <v>862573</v>
      </c>
      <c r="H5" s="145">
        <v>1</v>
      </c>
      <c r="I5" s="411">
        <v>134</v>
      </c>
    </row>
    <row r="6" spans="1:9" ht="17.25" customHeight="1">
      <c r="A6" s="146">
        <v>25</v>
      </c>
      <c r="B6" s="1">
        <v>981</v>
      </c>
      <c r="C6" s="412">
        <v>875723</v>
      </c>
      <c r="D6" s="1" t="s">
        <v>58</v>
      </c>
      <c r="E6" s="1" t="s">
        <v>58</v>
      </c>
      <c r="F6" s="1">
        <v>981</v>
      </c>
      <c r="G6" s="1">
        <v>875723</v>
      </c>
      <c r="H6" s="1" t="s">
        <v>58</v>
      </c>
      <c r="I6" s="413" t="s">
        <v>58</v>
      </c>
    </row>
    <row r="7" spans="1:9" ht="17.25" customHeight="1">
      <c r="A7" s="15">
        <v>26</v>
      </c>
      <c r="B7" s="1">
        <v>1007</v>
      </c>
      <c r="C7" s="412">
        <v>878640</v>
      </c>
      <c r="D7" s="1" t="s">
        <v>58</v>
      </c>
      <c r="E7" s="1" t="s">
        <v>58</v>
      </c>
      <c r="F7" s="1">
        <v>1007</v>
      </c>
      <c r="G7" s="1">
        <v>878640</v>
      </c>
      <c r="H7" s="1" t="s">
        <v>58</v>
      </c>
      <c r="I7" s="413" t="s">
        <v>58</v>
      </c>
    </row>
    <row r="8" spans="1:9" ht="17.25" customHeight="1">
      <c r="A8" s="15">
        <v>27</v>
      </c>
      <c r="B8" s="1">
        <v>973</v>
      </c>
      <c r="C8" s="412">
        <v>857284</v>
      </c>
      <c r="D8" s="1" t="s">
        <v>58</v>
      </c>
      <c r="E8" s="1" t="s">
        <v>58</v>
      </c>
      <c r="F8" s="1">
        <v>973</v>
      </c>
      <c r="G8" s="1">
        <v>857284</v>
      </c>
      <c r="H8" s="1" t="s">
        <v>58</v>
      </c>
      <c r="I8" s="413" t="s">
        <v>58</v>
      </c>
    </row>
    <row r="9" spans="1:9" ht="17.25" customHeight="1">
      <c r="A9" s="312">
        <v>28</v>
      </c>
      <c r="B9" s="371">
        <v>1019</v>
      </c>
      <c r="C9" s="420">
        <v>892026</v>
      </c>
      <c r="D9" s="371" t="s">
        <v>204</v>
      </c>
      <c r="E9" s="371" t="s">
        <v>58</v>
      </c>
      <c r="F9" s="371">
        <v>1019</v>
      </c>
      <c r="G9" s="371">
        <v>892026</v>
      </c>
      <c r="H9" s="371" t="s">
        <v>58</v>
      </c>
      <c r="I9" s="419" t="s">
        <v>58</v>
      </c>
    </row>
    <row r="10" spans="1:9" ht="17.25" customHeight="1">
      <c r="A10" s="147" t="s">
        <v>219</v>
      </c>
      <c r="B10" s="424"/>
      <c r="C10" s="424"/>
      <c r="D10" s="18"/>
      <c r="E10" s="76"/>
      <c r="F10" s="76"/>
      <c r="G10" s="76"/>
      <c r="H10" s="18"/>
      <c r="I10" s="18"/>
    </row>
  </sheetData>
  <mergeCells count="7">
    <mergeCell ref="A3:A4"/>
    <mergeCell ref="B3:C3"/>
    <mergeCell ref="D3:E3"/>
    <mergeCell ref="F3:G3"/>
    <mergeCell ref="H3:I3"/>
    <mergeCell ref="A1:I1"/>
    <mergeCell ref="A2:B2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scale="9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1"/>
  <sheetViews>
    <sheetView view="pageBreakPreview" zoomScaleNormal="100" zoomScaleSheetLayoutView="100" workbookViewId="0">
      <selection activeCell="N18" sqref="N18"/>
    </sheetView>
  </sheetViews>
  <sheetFormatPr defaultRowHeight="12"/>
  <cols>
    <col min="1" max="1" width="3.875" style="20" customWidth="1"/>
    <col min="2" max="2" width="5.125" style="20" customWidth="1"/>
    <col min="3" max="5" width="5.375" style="20" customWidth="1"/>
    <col min="6" max="8" width="5.125" style="20" customWidth="1"/>
    <col min="9" max="15" width="4" style="20" customWidth="1"/>
    <col min="16" max="17" width="6" style="20" customWidth="1"/>
    <col min="18" max="18" width="5.5" style="20" customWidth="1"/>
    <col min="19" max="20" width="4.25" style="20" customWidth="1"/>
    <col min="21" max="21" width="4.375" style="20" customWidth="1"/>
    <col min="22" max="16384" width="9" style="20"/>
  </cols>
  <sheetData>
    <row r="1" spans="1:20" ht="18.75">
      <c r="B1" s="470" t="s">
        <v>183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</row>
    <row r="2" spans="1:20">
      <c r="A2" s="202"/>
      <c r="B2" s="202"/>
      <c r="T2" s="59" t="s">
        <v>34</v>
      </c>
    </row>
    <row r="3" spans="1:20" ht="17.25" customHeight="1">
      <c r="A3" s="474" t="s">
        <v>218</v>
      </c>
      <c r="B3" s="462"/>
      <c r="C3" s="455" t="s">
        <v>35</v>
      </c>
      <c r="D3" s="455"/>
      <c r="E3" s="455"/>
      <c r="F3" s="455"/>
      <c r="G3" s="458" t="s">
        <v>36</v>
      </c>
      <c r="H3" s="459"/>
      <c r="I3" s="459"/>
      <c r="J3" s="459"/>
      <c r="K3" s="459"/>
      <c r="L3" s="459"/>
      <c r="M3" s="459"/>
      <c r="N3" s="459"/>
      <c r="O3" s="459"/>
      <c r="P3" s="478" t="s">
        <v>198</v>
      </c>
      <c r="Q3" s="478" t="s">
        <v>199</v>
      </c>
      <c r="R3" s="478" t="s">
        <v>131</v>
      </c>
      <c r="S3" s="478" t="s">
        <v>37</v>
      </c>
      <c r="T3" s="479"/>
    </row>
    <row r="4" spans="1:20" ht="17.25" customHeight="1">
      <c r="A4" s="475"/>
      <c r="B4" s="476"/>
      <c r="C4" s="455" t="s">
        <v>0</v>
      </c>
      <c r="D4" s="455" t="s">
        <v>38</v>
      </c>
      <c r="E4" s="455" t="s">
        <v>39</v>
      </c>
      <c r="F4" s="456" t="s">
        <v>40</v>
      </c>
      <c r="G4" s="455" t="s">
        <v>0</v>
      </c>
      <c r="H4" s="457" t="s">
        <v>184</v>
      </c>
      <c r="I4" s="458" t="s">
        <v>41</v>
      </c>
      <c r="J4" s="459"/>
      <c r="K4" s="459"/>
      <c r="L4" s="459"/>
      <c r="M4" s="459"/>
      <c r="N4" s="459"/>
      <c r="O4" s="460"/>
      <c r="P4" s="478"/>
      <c r="Q4" s="478"/>
      <c r="R4" s="478"/>
      <c r="S4" s="478"/>
      <c r="T4" s="479"/>
    </row>
    <row r="5" spans="1:20" ht="17.25" customHeight="1">
      <c r="A5" s="477"/>
      <c r="B5" s="463"/>
      <c r="C5" s="455"/>
      <c r="D5" s="455"/>
      <c r="E5" s="455"/>
      <c r="F5" s="456"/>
      <c r="G5" s="455"/>
      <c r="H5" s="457"/>
      <c r="I5" s="207" t="s">
        <v>71</v>
      </c>
      <c r="J5" s="197" t="s">
        <v>150</v>
      </c>
      <c r="K5" s="197" t="s">
        <v>151</v>
      </c>
      <c r="L5" s="197" t="s">
        <v>152</v>
      </c>
      <c r="M5" s="197" t="s">
        <v>153</v>
      </c>
      <c r="N5" s="403" t="s">
        <v>355</v>
      </c>
      <c r="O5" s="198" t="s">
        <v>154</v>
      </c>
      <c r="P5" s="478"/>
      <c r="Q5" s="478"/>
      <c r="R5" s="478"/>
      <c r="S5" s="478"/>
      <c r="T5" s="479"/>
    </row>
    <row r="6" spans="1:20" ht="17.25" customHeight="1">
      <c r="A6" s="445" t="s">
        <v>300</v>
      </c>
      <c r="B6" s="446"/>
      <c r="C6" s="196">
        <v>21927</v>
      </c>
      <c r="D6" s="196">
        <v>14991</v>
      </c>
      <c r="E6" s="196">
        <v>140</v>
      </c>
      <c r="F6" s="196">
        <v>6796</v>
      </c>
      <c r="G6" s="196">
        <v>4178</v>
      </c>
      <c r="H6" s="196">
        <v>869</v>
      </c>
      <c r="I6" s="199">
        <v>3309</v>
      </c>
      <c r="J6" s="200">
        <v>1474</v>
      </c>
      <c r="K6" s="200">
        <v>187</v>
      </c>
      <c r="L6" s="200">
        <v>97</v>
      </c>
      <c r="M6" s="200">
        <v>59</v>
      </c>
      <c r="N6" s="200">
        <v>1150</v>
      </c>
      <c r="O6" s="201">
        <v>342</v>
      </c>
      <c r="P6" s="121">
        <v>137066</v>
      </c>
      <c r="Q6" s="121">
        <v>78154</v>
      </c>
      <c r="R6" s="171">
        <v>57</v>
      </c>
      <c r="S6" s="447">
        <v>1385402</v>
      </c>
      <c r="T6" s="448"/>
    </row>
    <row r="7" spans="1:20" ht="17.25" customHeight="1">
      <c r="A7" s="445">
        <v>25</v>
      </c>
      <c r="B7" s="446"/>
      <c r="C7" s="102">
        <v>21023</v>
      </c>
      <c r="D7" s="102">
        <v>14294</v>
      </c>
      <c r="E7" s="102">
        <v>125</v>
      </c>
      <c r="F7" s="102">
        <v>6604</v>
      </c>
      <c r="G7" s="102">
        <v>4564</v>
      </c>
      <c r="H7" s="102">
        <v>884</v>
      </c>
      <c r="I7" s="199">
        <v>3680</v>
      </c>
      <c r="J7" s="200">
        <v>1615</v>
      </c>
      <c r="K7" s="200">
        <v>234</v>
      </c>
      <c r="L7" s="200">
        <v>157</v>
      </c>
      <c r="M7" s="200">
        <v>73</v>
      </c>
      <c r="N7" s="200">
        <v>1214</v>
      </c>
      <c r="O7" s="201">
        <v>387</v>
      </c>
      <c r="P7" s="123">
        <v>127640</v>
      </c>
      <c r="Q7" s="123">
        <v>75331</v>
      </c>
      <c r="R7" s="172">
        <v>59</v>
      </c>
      <c r="S7" s="449">
        <v>1369126</v>
      </c>
      <c r="T7" s="450"/>
    </row>
    <row r="8" spans="1:20" ht="17.25" customHeight="1">
      <c r="A8" s="451">
        <v>26</v>
      </c>
      <c r="B8" s="452"/>
      <c r="C8" s="102">
        <v>20198</v>
      </c>
      <c r="D8" s="102">
        <v>13607</v>
      </c>
      <c r="E8" s="102">
        <v>113</v>
      </c>
      <c r="F8" s="102">
        <v>6478</v>
      </c>
      <c r="G8" s="102">
        <v>4577</v>
      </c>
      <c r="H8" s="102">
        <v>877</v>
      </c>
      <c r="I8" s="199">
        <v>3700</v>
      </c>
      <c r="J8" s="200">
        <v>1568</v>
      </c>
      <c r="K8" s="200">
        <v>275</v>
      </c>
      <c r="L8" s="200">
        <v>164</v>
      </c>
      <c r="M8" s="200">
        <v>113</v>
      </c>
      <c r="N8" s="200">
        <v>1213</v>
      </c>
      <c r="O8" s="201">
        <v>367</v>
      </c>
      <c r="P8" s="122">
        <v>118797</v>
      </c>
      <c r="Q8" s="123">
        <v>72049</v>
      </c>
      <c r="R8" s="171">
        <v>60.7</v>
      </c>
      <c r="S8" s="453" t="s">
        <v>328</v>
      </c>
      <c r="T8" s="454"/>
    </row>
    <row r="9" spans="1:20" ht="17.25" customHeight="1">
      <c r="A9" s="451">
        <v>27</v>
      </c>
      <c r="B9" s="452"/>
      <c r="C9" s="102">
        <v>19314</v>
      </c>
      <c r="D9" s="102">
        <v>12816</v>
      </c>
      <c r="E9" s="102">
        <v>107</v>
      </c>
      <c r="F9" s="102">
        <v>6391</v>
      </c>
      <c r="G9" s="102">
        <v>4139</v>
      </c>
      <c r="H9" s="102">
        <v>879</v>
      </c>
      <c r="I9" s="199">
        <v>3260</v>
      </c>
      <c r="J9" s="200">
        <v>1460</v>
      </c>
      <c r="K9" s="200">
        <v>191</v>
      </c>
      <c r="L9" s="200">
        <v>105</v>
      </c>
      <c r="M9" s="200">
        <v>54</v>
      </c>
      <c r="N9" s="200">
        <v>1105</v>
      </c>
      <c r="O9" s="201">
        <v>345</v>
      </c>
      <c r="P9" s="122">
        <v>112317</v>
      </c>
      <c r="Q9" s="122">
        <v>68654</v>
      </c>
      <c r="R9" s="291">
        <v>61.1</v>
      </c>
      <c r="S9" s="449">
        <v>1229413</v>
      </c>
      <c r="T9" s="450"/>
    </row>
    <row r="10" spans="1:20" ht="17.25" customHeight="1">
      <c r="A10" s="441">
        <v>28</v>
      </c>
      <c r="B10" s="442"/>
      <c r="C10" s="372">
        <v>18101</v>
      </c>
      <c r="D10" s="372">
        <v>11886</v>
      </c>
      <c r="E10" s="372">
        <v>84</v>
      </c>
      <c r="F10" s="372">
        <v>6131</v>
      </c>
      <c r="G10" s="372">
        <v>3997</v>
      </c>
      <c r="H10" s="372">
        <v>873</v>
      </c>
      <c r="I10" s="373">
        <v>3124</v>
      </c>
      <c r="J10" s="374">
        <v>1388</v>
      </c>
      <c r="K10" s="374">
        <v>111</v>
      </c>
      <c r="L10" s="374">
        <v>76</v>
      </c>
      <c r="M10" s="374">
        <v>39</v>
      </c>
      <c r="N10" s="374">
        <v>1089</v>
      </c>
      <c r="O10" s="375">
        <v>421</v>
      </c>
      <c r="P10" s="376">
        <v>101829</v>
      </c>
      <c r="Q10" s="377">
        <v>63846</v>
      </c>
      <c r="R10" s="378">
        <v>62.7</v>
      </c>
      <c r="S10" s="443">
        <v>1212811</v>
      </c>
      <c r="T10" s="444"/>
    </row>
    <row r="11" spans="1:20">
      <c r="A11" s="147" t="s">
        <v>293</v>
      </c>
      <c r="C11" s="149"/>
      <c r="D11" s="150"/>
      <c r="E11" s="150"/>
      <c r="F11" s="150"/>
      <c r="G11" s="150"/>
      <c r="H11" s="150"/>
      <c r="I11" s="150"/>
      <c r="J11" s="150"/>
      <c r="K11" s="151"/>
      <c r="L11" s="151"/>
      <c r="M11" s="151"/>
      <c r="N11" s="151"/>
      <c r="O11" s="151"/>
      <c r="P11" s="152"/>
      <c r="Q11" s="152"/>
      <c r="R11" s="151"/>
      <c r="S11" s="153"/>
    </row>
  </sheetData>
  <mergeCells count="25">
    <mergeCell ref="A8:B8"/>
    <mergeCell ref="S8:T8"/>
    <mergeCell ref="A9:B9"/>
    <mergeCell ref="S9:T9"/>
    <mergeCell ref="A10:B10"/>
    <mergeCell ref="S10:T10"/>
    <mergeCell ref="G4:G5"/>
    <mergeCell ref="H4:H5"/>
    <mergeCell ref="I4:O4"/>
    <mergeCell ref="A6:B6"/>
    <mergeCell ref="S6:T6"/>
    <mergeCell ref="A7:B7"/>
    <mergeCell ref="S7:T7"/>
    <mergeCell ref="C3:F3"/>
    <mergeCell ref="G3:O3"/>
    <mergeCell ref="P3:P5"/>
    <mergeCell ref="Q3:Q5"/>
    <mergeCell ref="R3:R5"/>
    <mergeCell ref="S3:T5"/>
    <mergeCell ref="C4:C5"/>
    <mergeCell ref="D4:D5"/>
    <mergeCell ref="E4:E5"/>
    <mergeCell ref="F4:F5"/>
    <mergeCell ref="A3:B5"/>
    <mergeCell ref="B1:S1"/>
  </mergeCells>
  <phoneticPr fontId="2"/>
  <printOptions horizontalCentered="1"/>
  <pageMargins left="0.47244094488188981" right="0.19685039370078741" top="0.78740157480314965" bottom="0.59055118110236227" header="0.51181102362204722" footer="0.51181102362204722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"/>
  <sheetViews>
    <sheetView view="pageBreakPreview" zoomScale="120" zoomScaleNormal="100" zoomScaleSheetLayoutView="120" workbookViewId="0">
      <selection activeCell="D5" sqref="D5"/>
    </sheetView>
  </sheetViews>
  <sheetFormatPr defaultRowHeight="12"/>
  <cols>
    <col min="1" max="1" width="10.625" style="20" customWidth="1"/>
    <col min="2" max="9" width="10.125" style="20" customWidth="1"/>
    <col min="10" max="16384" width="9" style="20"/>
  </cols>
  <sheetData>
    <row r="1" spans="1:9" ht="18.75">
      <c r="A1" s="591" t="s">
        <v>224</v>
      </c>
      <c r="B1" s="591"/>
      <c r="C1" s="591"/>
      <c r="D1" s="591"/>
      <c r="E1" s="591"/>
      <c r="F1" s="591"/>
      <c r="G1" s="591"/>
      <c r="H1" s="591"/>
      <c r="I1" s="591"/>
    </row>
    <row r="2" spans="1:9">
      <c r="A2" s="4" t="s">
        <v>88</v>
      </c>
      <c r="B2" s="4"/>
      <c r="C2" s="4"/>
      <c r="D2" s="4"/>
      <c r="E2" s="4"/>
      <c r="F2" s="4"/>
      <c r="G2" s="4"/>
      <c r="H2" s="4"/>
      <c r="I2" s="55" t="s">
        <v>89</v>
      </c>
    </row>
    <row r="3" spans="1:9" ht="30.6" customHeight="1">
      <c r="A3" s="612" t="s">
        <v>62</v>
      </c>
      <c r="B3" s="613" t="s">
        <v>329</v>
      </c>
      <c r="C3" s="614"/>
      <c r="D3" s="615" t="s">
        <v>330</v>
      </c>
      <c r="E3" s="615"/>
      <c r="F3" s="616" t="s">
        <v>132</v>
      </c>
      <c r="G3" s="617" t="s">
        <v>331</v>
      </c>
      <c r="H3" s="617" t="s">
        <v>70</v>
      </c>
      <c r="I3" s="618" t="s">
        <v>71</v>
      </c>
    </row>
    <row r="4" spans="1:9" ht="23.45" customHeight="1">
      <c r="A4" s="612"/>
      <c r="B4" s="294" t="s">
        <v>332</v>
      </c>
      <c r="C4" s="295" t="s">
        <v>333</v>
      </c>
      <c r="D4" s="402" t="s">
        <v>334</v>
      </c>
      <c r="E4" s="402" t="s">
        <v>332</v>
      </c>
      <c r="F4" s="616"/>
      <c r="G4" s="617"/>
      <c r="H4" s="617"/>
      <c r="I4" s="618"/>
    </row>
    <row r="5" spans="1:9" ht="23.45" customHeight="1">
      <c r="A5" s="382">
        <v>24</v>
      </c>
      <c r="B5" s="296">
        <v>62896</v>
      </c>
      <c r="C5" s="297" t="s">
        <v>301</v>
      </c>
      <c r="D5" s="298" t="s">
        <v>301</v>
      </c>
      <c r="E5" s="296">
        <v>3664</v>
      </c>
      <c r="F5" s="299">
        <v>8332</v>
      </c>
      <c r="G5" s="296">
        <v>4024</v>
      </c>
      <c r="H5" s="296">
        <v>6859</v>
      </c>
      <c r="I5" s="379">
        <v>85775</v>
      </c>
    </row>
    <row r="6" spans="1:9" ht="23.45" customHeight="1">
      <c r="A6" s="401">
        <v>25</v>
      </c>
      <c r="B6" s="296">
        <v>63052</v>
      </c>
      <c r="C6" s="297" t="s">
        <v>301</v>
      </c>
      <c r="D6" s="298" t="s">
        <v>301</v>
      </c>
      <c r="E6" s="296">
        <v>3377</v>
      </c>
      <c r="F6" s="296">
        <v>8248</v>
      </c>
      <c r="G6" s="296">
        <v>3875</v>
      </c>
      <c r="H6" s="296">
        <v>6943</v>
      </c>
      <c r="I6" s="299">
        <v>85495</v>
      </c>
    </row>
    <row r="7" spans="1:9" ht="23.45" customHeight="1">
      <c r="A7" s="401">
        <v>26</v>
      </c>
      <c r="B7" s="296">
        <v>67442</v>
      </c>
      <c r="C7" s="297" t="s">
        <v>301</v>
      </c>
      <c r="D7" s="298" t="s">
        <v>301</v>
      </c>
      <c r="E7" s="296">
        <v>3335</v>
      </c>
      <c r="F7" s="296">
        <v>7425</v>
      </c>
      <c r="G7" s="296">
        <v>4775</v>
      </c>
      <c r="H7" s="296">
        <v>7305</v>
      </c>
      <c r="I7" s="299">
        <v>90282</v>
      </c>
    </row>
    <row r="8" spans="1:9" ht="24" customHeight="1">
      <c r="A8" s="401">
        <v>27</v>
      </c>
      <c r="B8" s="300">
        <v>64094</v>
      </c>
      <c r="C8" s="297" t="s">
        <v>335</v>
      </c>
      <c r="D8" s="300">
        <v>7400</v>
      </c>
      <c r="E8" s="298" t="s">
        <v>301</v>
      </c>
      <c r="F8" s="300">
        <v>9153</v>
      </c>
      <c r="G8" s="300">
        <v>5017</v>
      </c>
      <c r="H8" s="300" t="s">
        <v>301</v>
      </c>
      <c r="I8" s="380">
        <v>88192</v>
      </c>
    </row>
    <row r="9" spans="1:9" ht="16.899999999999999" customHeight="1">
      <c r="A9" s="383">
        <v>28</v>
      </c>
      <c r="B9" s="301">
        <v>62810</v>
      </c>
      <c r="C9" s="302" t="s">
        <v>336</v>
      </c>
      <c r="D9" s="303">
        <v>7772</v>
      </c>
      <c r="E9" s="304" t="s">
        <v>301</v>
      </c>
      <c r="F9" s="303">
        <v>9440</v>
      </c>
      <c r="G9" s="303">
        <v>4027</v>
      </c>
      <c r="H9" s="305" t="s">
        <v>328</v>
      </c>
      <c r="I9" s="381">
        <f>B9+C9+D9+F9+G9</f>
        <v>88730</v>
      </c>
    </row>
    <row r="10" spans="1:9" ht="16.899999999999999" customHeight="1">
      <c r="A10" s="306" t="s">
        <v>169</v>
      </c>
      <c r="B10" s="306"/>
      <c r="C10" s="306"/>
      <c r="D10" s="609"/>
      <c r="E10" s="609"/>
      <c r="F10" s="609"/>
      <c r="G10" s="609"/>
      <c r="H10" s="609"/>
      <c r="I10" s="609"/>
    </row>
    <row r="11" spans="1:9" ht="13.9" customHeight="1">
      <c r="A11" s="610" t="s">
        <v>350</v>
      </c>
      <c r="B11" s="610"/>
      <c r="C11" s="610"/>
      <c r="D11" s="610"/>
      <c r="E11" s="610"/>
      <c r="F11" s="610"/>
      <c r="G11" s="610"/>
      <c r="H11" s="610"/>
      <c r="I11" s="610"/>
    </row>
  </sheetData>
  <mergeCells count="10">
    <mergeCell ref="A1:I1"/>
    <mergeCell ref="A3:A4"/>
    <mergeCell ref="B3:C3"/>
    <mergeCell ref="D3:E3"/>
    <mergeCell ref="F3:F4"/>
    <mergeCell ref="G3:G4"/>
    <mergeCell ref="H3:H4"/>
    <mergeCell ref="I3:I4"/>
    <mergeCell ref="D10:I10"/>
    <mergeCell ref="A11:I11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"/>
  <sheetViews>
    <sheetView view="pageBreakPreview" zoomScale="120" zoomScaleNormal="100" zoomScaleSheetLayoutView="120" workbookViewId="0">
      <selection activeCell="G12" sqref="G12"/>
    </sheetView>
  </sheetViews>
  <sheetFormatPr defaultRowHeight="12"/>
  <cols>
    <col min="1" max="1" width="10.625" style="20" customWidth="1"/>
    <col min="2" max="9" width="10.125" style="20" customWidth="1"/>
    <col min="10" max="13" width="12.625" style="20" customWidth="1"/>
    <col min="14" max="16384" width="9" style="20"/>
  </cols>
  <sheetData>
    <row r="1" spans="1:17" ht="18.75">
      <c r="A1" s="17"/>
      <c r="B1" s="17"/>
      <c r="C1" s="17"/>
      <c r="D1" s="17" t="s">
        <v>225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 t="s">
        <v>89</v>
      </c>
    </row>
    <row r="3" spans="1:17">
      <c r="A3" s="462" t="s">
        <v>218</v>
      </c>
      <c r="B3" s="473" t="s">
        <v>63</v>
      </c>
      <c r="C3" s="611"/>
      <c r="D3" s="458" t="s">
        <v>215</v>
      </c>
      <c r="E3" s="459"/>
      <c r="F3" s="458" t="s">
        <v>216</v>
      </c>
      <c r="G3" s="459"/>
      <c r="H3" s="455" t="s">
        <v>217</v>
      </c>
      <c r="I3" s="458"/>
      <c r="J3" s="611" t="s">
        <v>64</v>
      </c>
      <c r="K3" s="464"/>
      <c r="L3" s="464" t="s">
        <v>65</v>
      </c>
      <c r="M3" s="464"/>
      <c r="N3" s="464" t="s">
        <v>66</v>
      </c>
      <c r="O3" s="464"/>
      <c r="P3" s="464" t="s">
        <v>67</v>
      </c>
      <c r="Q3" s="473"/>
    </row>
    <row r="4" spans="1:17" ht="11.25" customHeight="1">
      <c r="A4" s="463"/>
      <c r="B4" s="418" t="s">
        <v>68</v>
      </c>
      <c r="C4" s="21" t="s">
        <v>69</v>
      </c>
      <c r="D4" s="418" t="s">
        <v>68</v>
      </c>
      <c r="E4" s="21" t="s">
        <v>69</v>
      </c>
      <c r="F4" s="418" t="s">
        <v>68</v>
      </c>
      <c r="G4" s="21" t="s">
        <v>69</v>
      </c>
      <c r="H4" s="45" t="s">
        <v>68</v>
      </c>
      <c r="I4" s="99" t="s">
        <v>69</v>
      </c>
      <c r="J4" s="46" t="s">
        <v>176</v>
      </c>
      <c r="K4" s="21" t="s">
        <v>69</v>
      </c>
      <c r="L4" s="418" t="s">
        <v>177</v>
      </c>
      <c r="M4" s="21" t="s">
        <v>69</v>
      </c>
      <c r="N4" s="418" t="s">
        <v>68</v>
      </c>
      <c r="O4" s="21" t="s">
        <v>69</v>
      </c>
      <c r="P4" s="418" t="s">
        <v>68</v>
      </c>
      <c r="Q4" s="22" t="s">
        <v>69</v>
      </c>
    </row>
    <row r="5" spans="1:17" ht="18.75" customHeight="1">
      <c r="A5" s="15" t="s">
        <v>299</v>
      </c>
      <c r="B5" s="13">
        <v>7874</v>
      </c>
      <c r="C5" s="13">
        <v>1730095</v>
      </c>
      <c r="D5" s="13">
        <v>25</v>
      </c>
      <c r="E5" s="13">
        <v>1524</v>
      </c>
      <c r="F5" s="13">
        <v>1313</v>
      </c>
      <c r="G5" s="13">
        <v>75767</v>
      </c>
      <c r="H5" s="52" t="s">
        <v>58</v>
      </c>
      <c r="I5" s="433" t="s">
        <v>58</v>
      </c>
      <c r="J5" s="54">
        <v>944</v>
      </c>
      <c r="K5" s="52">
        <v>374412</v>
      </c>
      <c r="L5" s="52" t="s">
        <v>58</v>
      </c>
      <c r="M5" s="432" t="s">
        <v>58</v>
      </c>
      <c r="N5" s="13">
        <v>145</v>
      </c>
      <c r="O5" s="52" t="s">
        <v>58</v>
      </c>
      <c r="P5" s="13">
        <v>703</v>
      </c>
      <c r="Q5" s="14">
        <v>32820</v>
      </c>
    </row>
    <row r="6" spans="1:17" ht="18.75" customHeight="1">
      <c r="A6" s="93">
        <v>25</v>
      </c>
      <c r="B6" s="13">
        <v>7753</v>
      </c>
      <c r="C6" s="13">
        <v>1685035</v>
      </c>
      <c r="D6" s="13">
        <v>39</v>
      </c>
      <c r="E6" s="13">
        <v>1581</v>
      </c>
      <c r="F6" s="13">
        <v>1328</v>
      </c>
      <c r="G6" s="13">
        <v>75399</v>
      </c>
      <c r="H6" s="52" t="s">
        <v>58</v>
      </c>
      <c r="I6" s="431" t="s">
        <v>58</v>
      </c>
      <c r="J6" s="54">
        <v>942</v>
      </c>
      <c r="K6" s="52">
        <v>374080</v>
      </c>
      <c r="L6" s="52" t="s">
        <v>58</v>
      </c>
      <c r="M6" s="52" t="s">
        <v>58</v>
      </c>
      <c r="N6" s="13">
        <v>147</v>
      </c>
      <c r="O6" s="52" t="s">
        <v>58</v>
      </c>
      <c r="P6" s="13">
        <v>727</v>
      </c>
      <c r="Q6" s="14">
        <v>34104</v>
      </c>
    </row>
    <row r="7" spans="1:17" ht="18.75" customHeight="1">
      <c r="A7" s="93">
        <v>26</v>
      </c>
      <c r="B7" s="13">
        <v>7575</v>
      </c>
      <c r="C7" s="13">
        <v>1653545</v>
      </c>
      <c r="D7" s="13">
        <v>40</v>
      </c>
      <c r="E7" s="13">
        <v>1656</v>
      </c>
      <c r="F7" s="13">
        <v>1347</v>
      </c>
      <c r="G7" s="13">
        <v>74380</v>
      </c>
      <c r="H7" s="52" t="s">
        <v>58</v>
      </c>
      <c r="I7" s="431" t="s">
        <v>58</v>
      </c>
      <c r="J7" s="54">
        <v>925</v>
      </c>
      <c r="K7" s="52">
        <v>361416</v>
      </c>
      <c r="L7" s="52" t="s">
        <v>58</v>
      </c>
      <c r="M7" s="52" t="s">
        <v>58</v>
      </c>
      <c r="N7" s="13">
        <v>150</v>
      </c>
      <c r="O7" s="52" t="s">
        <v>58</v>
      </c>
      <c r="P7" s="13">
        <v>756</v>
      </c>
      <c r="Q7" s="14">
        <v>35068</v>
      </c>
    </row>
    <row r="8" spans="1:17" ht="18.75" customHeight="1">
      <c r="A8" s="93">
        <v>27</v>
      </c>
      <c r="B8" s="13">
        <v>7426</v>
      </c>
      <c r="C8" s="13">
        <v>1618365</v>
      </c>
      <c r="D8" s="13">
        <v>40</v>
      </c>
      <c r="E8" s="13">
        <v>1638</v>
      </c>
      <c r="F8" s="13">
        <v>1360</v>
      </c>
      <c r="G8" s="13">
        <v>75815</v>
      </c>
      <c r="H8" s="52" t="s">
        <v>58</v>
      </c>
      <c r="I8" s="431" t="s">
        <v>58</v>
      </c>
      <c r="J8" s="54">
        <v>910</v>
      </c>
      <c r="K8" s="52">
        <v>358252</v>
      </c>
      <c r="L8" s="52" t="s">
        <v>58</v>
      </c>
      <c r="M8" s="52" t="s">
        <v>58</v>
      </c>
      <c r="N8" s="13">
        <v>150</v>
      </c>
      <c r="O8" s="52" t="s">
        <v>58</v>
      </c>
      <c r="P8" s="13">
        <v>803</v>
      </c>
      <c r="Q8" s="14">
        <v>37688</v>
      </c>
    </row>
    <row r="9" spans="1:17">
      <c r="A9" s="307">
        <v>28</v>
      </c>
      <c r="B9" s="293">
        <v>7283</v>
      </c>
      <c r="C9" s="293">
        <v>1580415</v>
      </c>
      <c r="D9" s="293">
        <v>41</v>
      </c>
      <c r="E9" s="293">
        <v>1530</v>
      </c>
      <c r="F9" s="293">
        <v>1360</v>
      </c>
      <c r="G9" s="293">
        <v>75815</v>
      </c>
      <c r="H9" s="292" t="s">
        <v>58</v>
      </c>
      <c r="I9" s="311" t="s">
        <v>58</v>
      </c>
      <c r="J9" s="308">
        <v>883</v>
      </c>
      <c r="K9" s="292">
        <v>362060</v>
      </c>
      <c r="L9" s="292" t="s">
        <v>58</v>
      </c>
      <c r="M9" s="292" t="s">
        <v>58</v>
      </c>
      <c r="N9" s="293">
        <v>141</v>
      </c>
      <c r="O9" s="309" t="s">
        <v>58</v>
      </c>
      <c r="P9" s="293">
        <v>858</v>
      </c>
      <c r="Q9" s="310">
        <v>40316</v>
      </c>
    </row>
    <row r="10" spans="1:17">
      <c r="A10" s="195" t="s">
        <v>302</v>
      </c>
      <c r="B10" s="18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</sheetData>
  <mergeCells count="9">
    <mergeCell ref="N3:O3"/>
    <mergeCell ref="P3:Q3"/>
    <mergeCell ref="A3:A4"/>
    <mergeCell ref="B3:C3"/>
    <mergeCell ref="D3:E3"/>
    <mergeCell ref="F3:G3"/>
    <mergeCell ref="H3:I3"/>
    <mergeCell ref="J3:K3"/>
    <mergeCell ref="L3:M3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11"/>
  <sheetViews>
    <sheetView view="pageBreakPreview" zoomScale="120" zoomScaleNormal="100" zoomScaleSheetLayoutView="120" workbookViewId="0">
      <selection activeCell="F20" sqref="F20"/>
    </sheetView>
  </sheetViews>
  <sheetFormatPr defaultRowHeight="12"/>
  <cols>
    <col min="1" max="4" width="12.625" style="20" customWidth="1"/>
    <col min="5" max="16384" width="9" style="20"/>
  </cols>
  <sheetData>
    <row r="1" spans="2:5" ht="18.75">
      <c r="B1" s="470" t="s">
        <v>262</v>
      </c>
      <c r="C1" s="470"/>
      <c r="D1" s="470"/>
      <c r="E1" s="470"/>
    </row>
    <row r="2" spans="2:5">
      <c r="B2" s="417" t="s">
        <v>141</v>
      </c>
      <c r="C2" s="417"/>
      <c r="D2" s="18"/>
      <c r="E2" s="19" t="s">
        <v>89</v>
      </c>
    </row>
    <row r="3" spans="2:5" ht="30.6" customHeight="1">
      <c r="B3" s="422" t="s">
        <v>218</v>
      </c>
      <c r="C3" s="418" t="s">
        <v>91</v>
      </c>
      <c r="D3" s="418" t="s">
        <v>97</v>
      </c>
      <c r="E3" s="421" t="s">
        <v>98</v>
      </c>
    </row>
    <row r="4" spans="2:5" ht="23.45" customHeight="1">
      <c r="B4" s="15" t="s">
        <v>299</v>
      </c>
      <c r="C4" s="13">
        <v>28421</v>
      </c>
      <c r="D4" s="13">
        <v>16716</v>
      </c>
      <c r="E4" s="14">
        <v>11705</v>
      </c>
    </row>
    <row r="5" spans="2:5" ht="23.45" customHeight="1">
      <c r="B5" s="93">
        <v>25</v>
      </c>
      <c r="C5" s="13">
        <v>28282</v>
      </c>
      <c r="D5" s="13">
        <v>16780</v>
      </c>
      <c r="E5" s="14">
        <v>11502</v>
      </c>
    </row>
    <row r="6" spans="2:5" ht="23.45" customHeight="1">
      <c r="B6" s="93">
        <v>26</v>
      </c>
      <c r="C6" s="13">
        <v>27961</v>
      </c>
      <c r="D6" s="13">
        <v>16612</v>
      </c>
      <c r="E6" s="14">
        <v>11349</v>
      </c>
    </row>
    <row r="7" spans="2:5" ht="23.45" customHeight="1">
      <c r="B7" s="93">
        <v>27</v>
      </c>
      <c r="C7" s="13">
        <v>27470</v>
      </c>
      <c r="D7" s="13">
        <v>16341</v>
      </c>
      <c r="E7" s="14">
        <v>11129</v>
      </c>
    </row>
    <row r="8" spans="2:5" ht="24" customHeight="1">
      <c r="B8" s="312">
        <v>28</v>
      </c>
      <c r="C8" s="313">
        <f>SUM(D8:E8)</f>
        <v>27258</v>
      </c>
      <c r="D8" s="313">
        <v>16001</v>
      </c>
      <c r="E8" s="314">
        <v>11257</v>
      </c>
    </row>
    <row r="9" spans="2:5" ht="16.899999999999999" customHeight="1">
      <c r="B9" s="608" t="s">
        <v>294</v>
      </c>
      <c r="C9" s="608"/>
    </row>
    <row r="10" spans="2:5" ht="16.899999999999999" customHeight="1"/>
    <row r="11" spans="2:5" ht="13.9" customHeight="1"/>
  </sheetData>
  <mergeCells count="2">
    <mergeCell ref="B9:C9"/>
    <mergeCell ref="B1:E1"/>
  </mergeCells>
  <phoneticPr fontId="2"/>
  <pageMargins left="0.59055118110236227" right="0.59055118110236227" top="0.78740157480314965" bottom="0.51181102362204722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18</vt:i4>
      </vt:variant>
    </vt:vector>
  </HeadingPairs>
  <TitlesOfParts>
    <vt:vector size="42" baseType="lpstr">
      <vt:lpstr>9 社会保障・労働 </vt:lpstr>
      <vt:lpstr>20表 一般職業紹介状況の推移</vt:lpstr>
      <vt:lpstr>9‐1 国民健康保険の状況</vt:lpstr>
      <vt:lpstr>9‐2  国民年金給付状況・拠出年金給付状況</vt:lpstr>
      <vt:lpstr>9-3 福祉年金給付状況</vt:lpstr>
      <vt:lpstr>9-4 国民年金保険料納入状況</vt:lpstr>
      <vt:lpstr>9‐5 高齢福祉センター利用状況</vt:lpstr>
      <vt:lpstr>9-6 諸手当支給状況</vt:lpstr>
      <vt:lpstr>9-7 各種募金の状況</vt:lpstr>
      <vt:lpstr>9-8 保育園の概況</vt:lpstr>
      <vt:lpstr>9-9 小規模保育事業施設の概況</vt:lpstr>
      <vt:lpstr>9-10 認定こども園の概況</vt:lpstr>
      <vt:lpstr>9-11 身体障害者手帳交付状況</vt:lpstr>
      <vt:lpstr>9-12 療育手帳交付状況</vt:lpstr>
      <vt:lpstr>9-13 生活保護費支出状況</vt:lpstr>
      <vt:lpstr>9‐14 生活保護世帯数及び人員</vt:lpstr>
      <vt:lpstr>9-15 福祉関係施設支援状況</vt:lpstr>
      <vt:lpstr>9‐16 介護保険　認定申請の状況と認定等の結果</vt:lpstr>
      <vt:lpstr>9-17 単位老人クラブ加入状況の推移</vt:lpstr>
      <vt:lpstr>9‐18 産業別最低賃金の推移 </vt:lpstr>
      <vt:lpstr>9‐19 労働組合数及び労働組合員数</vt:lpstr>
      <vt:lpstr>9‐20 一般職業紹介状況及び雇用保険失業給付状況</vt:lpstr>
      <vt:lpstr>9‐21新規学卒者の職業紹介状況</vt:lpstr>
      <vt:lpstr>9-22 前日光つつじの湯交流館利用状況</vt:lpstr>
      <vt:lpstr>'20表 一般職業紹介状況の推移'!Print_Area</vt:lpstr>
      <vt:lpstr>'9 社会保障・労働 '!Print_Area</vt:lpstr>
      <vt:lpstr>'9‐1 国民健康保険の状況'!Print_Area</vt:lpstr>
      <vt:lpstr>'9-10 認定こども園の概況'!Print_Area</vt:lpstr>
      <vt:lpstr>'9-11 身体障害者手帳交付状況'!Print_Area</vt:lpstr>
      <vt:lpstr>'9-12 療育手帳交付状況'!Print_Area</vt:lpstr>
      <vt:lpstr>'9-13 生活保護費支出状況'!Print_Area</vt:lpstr>
      <vt:lpstr>'9‐14 生活保護世帯数及び人員'!Print_Area</vt:lpstr>
      <vt:lpstr>'9-15 福祉関係施設支援状況'!Print_Area</vt:lpstr>
      <vt:lpstr>'9‐2  国民年金給付状況・拠出年金給付状況'!Print_Area</vt:lpstr>
      <vt:lpstr>'9‐20 一般職業紹介状況及び雇用保険失業給付状況'!Print_Area</vt:lpstr>
      <vt:lpstr>'9-3 福祉年金給付状況'!Print_Area</vt:lpstr>
      <vt:lpstr>'9-4 国民年金保険料納入状況'!Print_Area</vt:lpstr>
      <vt:lpstr>'9‐5 高齢福祉センター利用状況'!Print_Area</vt:lpstr>
      <vt:lpstr>'9-6 諸手当支給状況'!Print_Area</vt:lpstr>
      <vt:lpstr>'9-7 各種募金の状況'!Print_Area</vt:lpstr>
      <vt:lpstr>'9-8 保育園の概況'!Print_Area</vt:lpstr>
      <vt:lpstr>'9-9 小規模保育事業施設の概況'!Print_Area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2018-03-22T01:25:07Z</cp:lastPrinted>
  <dcterms:created xsi:type="dcterms:W3CDTF">1997-01-08T22:48:59Z</dcterms:created>
  <dcterms:modified xsi:type="dcterms:W3CDTF">2018-05-15T03:02:30Z</dcterms:modified>
</cp:coreProperties>
</file>