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-15" yWindow="-15" windowWidth="20520" windowHeight="4110" tabRatio="900" firstSheet="6" activeTab="9"/>
  </bookViews>
  <sheets>
    <sheet name="9 社会保障・労働 " sheetId="29" r:id="rId1"/>
    <sheet name="20表 一般職業紹介状況の推移" sheetId="28" r:id="rId2"/>
    <sheet name="9‐1、9‐2、9-3、9-4" sheetId="48" r:id="rId3"/>
    <sheet name="9‐５、９-6、9-7、9-8、9-9、9-10" sheetId="66" r:id="rId4"/>
    <sheet name="9-11、9-12、9-13" sheetId="58" r:id="rId5"/>
    <sheet name="9‐14、9-15" sheetId="61" r:id="rId6"/>
    <sheet name="9‐16、9-17" sheetId="63" r:id="rId7"/>
    <sheet name="9‐18、9‐19" sheetId="79" r:id="rId8"/>
    <sheet name="9‐20 一般職業紹介状況及び雇用保険失業給付状況" sheetId="30" r:id="rId9"/>
    <sheet name="9‐21、9-22" sheetId="23" r:id="rId10"/>
  </sheets>
  <definedNames>
    <definedName name="_xlnm.Print_Area" localSheetId="1">'20表 一般職業紹介状況の推移'!$A$1:$N$42</definedName>
    <definedName name="_xlnm.Print_Area" localSheetId="0">'9 社会保障・労働 '!$A$1:$H$40</definedName>
    <definedName name="_xlnm.Print_Area" localSheetId="2">'9‐1、9‐2、9-3、9-4'!$A$1:$AC$43</definedName>
    <definedName name="_xlnm.Print_Area" localSheetId="4">'9-11、9-12、9-13'!$A$1:$L$35</definedName>
    <definedName name="_xlnm.Print_Area" localSheetId="5">'9‐14、9-15'!$A$1:$S$32</definedName>
    <definedName name="_xlnm.Print_Area" localSheetId="8">'9‐20 一般職業紹介状況及び雇用保険失業給付状況'!$A$1:$AD$26</definedName>
    <definedName name="_xlnm.Print_Area" localSheetId="3">'9‐５、９-6、9-7、9-8、9-9、9-10'!$A$1:$Q$44</definedName>
  </definedNames>
  <calcPr calcId="162913"/>
</workbook>
</file>

<file path=xl/calcChain.xml><?xml version="1.0" encoding="utf-8"?>
<calcChain xmlns="http://schemas.openxmlformats.org/spreadsheetml/2006/main">
  <c r="H24" i="58" l="1"/>
  <c r="M43" i="66" l="1"/>
  <c r="M41" i="66"/>
  <c r="H33" i="66"/>
  <c r="C33" i="66"/>
  <c r="B33" i="66"/>
  <c r="H30" i="66"/>
  <c r="H29" i="66"/>
  <c r="L8" i="66"/>
  <c r="X23" i="30" l="1"/>
  <c r="F73" i="28" l="1"/>
  <c r="E73" i="28"/>
  <c r="AA11" i="30" l="1"/>
  <c r="AA12" i="30"/>
  <c r="AA13" i="30"/>
  <c r="AA14" i="30"/>
  <c r="AA15" i="30"/>
  <c r="AA16" i="30"/>
  <c r="AA17" i="30"/>
  <c r="AA18" i="30"/>
  <c r="AA19" i="30"/>
  <c r="AA20" i="30"/>
  <c r="AA21" i="30"/>
  <c r="AA22" i="30"/>
  <c r="AA10" i="30"/>
  <c r="X11" i="30"/>
  <c r="X12" i="30"/>
  <c r="X13" i="30"/>
  <c r="X14" i="30"/>
  <c r="X15" i="30"/>
  <c r="X16" i="30"/>
  <c r="X17" i="30"/>
  <c r="X18" i="30"/>
  <c r="X19" i="30"/>
  <c r="X20" i="30"/>
  <c r="X21" i="30"/>
  <c r="X22" i="30"/>
  <c r="X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10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10" i="30"/>
  <c r="I12" i="58" l="1"/>
  <c r="I11" i="58" l="1"/>
  <c r="I10" i="58"/>
  <c r="I8" i="66"/>
  <c r="I9" i="66" l="1"/>
  <c r="I13" i="58" l="1"/>
  <c r="I7" i="58"/>
  <c r="I6" i="58"/>
  <c r="I5" i="58"/>
  <c r="I4" i="58"/>
</calcChain>
</file>

<file path=xl/sharedStrings.xml><?xml version="1.0" encoding="utf-8"?>
<sst xmlns="http://schemas.openxmlformats.org/spreadsheetml/2006/main" count="700" uniqueCount="370">
  <si>
    <t>総数</t>
  </si>
  <si>
    <t>計</t>
  </si>
  <si>
    <t>男</t>
  </si>
  <si>
    <t>女</t>
  </si>
  <si>
    <t>栃木県最低賃金</t>
  </si>
  <si>
    <t>各種商品小売業</t>
  </si>
  <si>
    <t>年度</t>
  </si>
  <si>
    <t>　　保　　険　　の　　状　　況</t>
  </si>
  <si>
    <t>(各年度)</t>
  </si>
  <si>
    <t>加入者数</t>
  </si>
  <si>
    <t>療養の給付</t>
  </si>
  <si>
    <t>療養費</t>
  </si>
  <si>
    <t>出産育児
一時金</t>
  </si>
  <si>
    <t>葬祭費</t>
  </si>
  <si>
    <t>一般診療</t>
  </si>
  <si>
    <t>歯科診療</t>
  </si>
  <si>
    <t>薬剤支給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</si>
  <si>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</si>
  <si>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</si>
  <si>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</si>
  <si>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</si>
  <si>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</si>
  <si>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</si>
  <si>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</si>
  <si>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</si>
  <si>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</si>
  <si>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</si>
  <si>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総支給</t>
  </si>
  <si>
    <t>老齢福祉年金</t>
  </si>
  <si>
    <t>（各年度）</t>
  </si>
  <si>
    <t>被保険者数</t>
  </si>
  <si>
    <t>免除者数</t>
  </si>
  <si>
    <t>保険料
収納額
（千円）</t>
  </si>
  <si>
    <t>強制</t>
  </si>
  <si>
    <t>任意</t>
  </si>
  <si>
    <t>第3号</t>
  </si>
  <si>
    <t>申請免除</t>
  </si>
  <si>
    <t>（単位：人・千円）</t>
  </si>
  <si>
    <t>一般職業紹介状況（学卒を除きパートを含む）</t>
  </si>
  <si>
    <t>雇用保険失業給付状況</t>
  </si>
  <si>
    <t>新           規
求職者数</t>
  </si>
  <si>
    <t>紹介件数</t>
  </si>
  <si>
    <t>左のうち雇用保険
失業給付金受給者</t>
  </si>
  <si>
    <t>充足数</t>
  </si>
  <si>
    <t>月平均</t>
  </si>
  <si>
    <t>中学校</t>
  </si>
  <si>
    <t>高等学校</t>
  </si>
  <si>
    <t>(1)職安・学校扱　</t>
  </si>
  <si>
    <t>資料：鹿沼公共職業安定所（業務概況）</t>
  </si>
  <si>
    <t>-</t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</si>
  <si>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</si>
  <si>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</si>
  <si>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</si>
  <si>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年度</t>
    <rPh sb="0" eb="2">
      <t>ネンド</t>
    </rPh>
    <phoneticPr fontId="2"/>
  </si>
  <si>
    <t>児童手当</t>
    <rPh sb="0" eb="2">
      <t>ジドウ</t>
    </rPh>
    <rPh sb="2" eb="4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</si>
  <si>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</si>
  <si>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児童育成手当</t>
    <rPh sb="0" eb="2">
      <t>ジドウ</t>
    </rPh>
    <rPh sb="2" eb="4">
      <t>イクセイ</t>
    </rPh>
    <rPh sb="4" eb="6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</si>
  <si>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</si>
  <si>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</si>
  <si>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</si>
  <si>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</si>
  <si>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市外居住者</t>
    <rPh sb="0" eb="2">
      <t>シガイ</t>
    </rPh>
    <rPh sb="2" eb="5">
      <t>キョジュウシャ</t>
    </rPh>
    <phoneticPr fontId="2"/>
  </si>
  <si>
    <t>計</t>
    <rPh sb="0" eb="1">
      <t>ケイ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</si>
  <si>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</si>
  <si>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</si>
  <si>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</si>
  <si>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</si>
  <si>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</si>
  <si>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</si>
  <si>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</si>
  <si>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</si>
  <si>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</si>
  <si>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</si>
  <si>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総　　　　数</t>
    <rPh sb="0" eb="1">
      <t>フサ</t>
    </rPh>
    <rPh sb="5" eb="6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</si>
  <si>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</si>
  <si>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</si>
  <si>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</si>
  <si>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区分</t>
    <rPh sb="0" eb="2">
      <t>クブン</t>
    </rPh>
    <phoneticPr fontId="2"/>
  </si>
  <si>
    <t>（単位：人）</t>
    <rPh sb="1" eb="3">
      <t>タンイ</t>
    </rPh>
    <rPh sb="4" eb="5">
      <t>ニン</t>
    </rPh>
    <phoneticPr fontId="2"/>
  </si>
  <si>
    <t>（各年度）</t>
    <rPh sb="1" eb="4">
      <t>カクネンド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</si>
  <si>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</si>
  <si>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総数</t>
    <rPh sb="0" eb="2">
      <t>ソウスウ</t>
    </rPh>
    <phoneticPr fontId="2"/>
  </si>
  <si>
    <t>私立</t>
    <rPh sb="0" eb="2">
      <t>シリツ</t>
    </rPh>
    <phoneticPr fontId="2"/>
  </si>
  <si>
    <t>3才</t>
    <rPh sb="0" eb="2">
      <t>３サイ</t>
    </rPh>
    <phoneticPr fontId="2"/>
  </si>
  <si>
    <t>その他の職員</t>
    <rPh sb="2" eb="3">
      <t>タ</t>
    </rPh>
    <rPh sb="4" eb="6">
      <t>ショクイン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</si>
  <si>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</si>
  <si>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</si>
  <si>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共同募金</t>
    <rPh sb="0" eb="2">
      <t>キョウドウ</t>
    </rPh>
    <rPh sb="2" eb="4">
      <t>ボキン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</si>
  <si>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</si>
  <si>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視覚</t>
    <rPh sb="0" eb="2">
      <t>シカク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</si>
  <si>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</si>
  <si>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</si>
  <si>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</si>
  <si>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</si>
  <si>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</si>
  <si>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</si>
  <si>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</si>
  <si>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</si>
  <si>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（単位：千円）</t>
    <rPh sb="1" eb="3">
      <t>タンイ</t>
    </rPh>
    <rPh sb="4" eb="6">
      <t>センエン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</si>
  <si>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</si>
  <si>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</si>
  <si>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</si>
  <si>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</si>
  <si>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生活
保護</t>
    <rPh sb="0" eb="2">
      <t>セイカツ</t>
    </rPh>
    <rPh sb="3" eb="5">
      <t>ホゴ</t>
    </rPh>
    <phoneticPr fontId="2"/>
  </si>
  <si>
    <t>児童福祉</t>
    <rPh sb="0" eb="2">
      <t>ジドウ</t>
    </rPh>
    <rPh sb="2" eb="4">
      <t>フクシ</t>
    </rPh>
    <phoneticPr fontId="2"/>
  </si>
  <si>
    <t>老人福祉</t>
    <rPh sb="0" eb="2">
      <t>ロウジン</t>
    </rPh>
    <rPh sb="2" eb="4">
      <t>フクシ</t>
    </rPh>
    <phoneticPr fontId="2"/>
  </si>
  <si>
    <t>救護施設</t>
    <rPh sb="0" eb="2">
      <t>キュウゴ</t>
    </rPh>
    <rPh sb="2" eb="4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</si>
  <si>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</si>
  <si>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</si>
  <si>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認定申請者数</t>
    <rPh sb="0" eb="2">
      <t>ニンテイ</t>
    </rPh>
    <rPh sb="2" eb="4">
      <t>シンセイ</t>
    </rPh>
    <rPh sb="4" eb="5">
      <t>シャ</t>
    </rPh>
    <rPh sb="5" eb="6">
      <t>スウ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</si>
  <si>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</si>
  <si>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</si>
  <si>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変更</t>
    <rPh sb="0" eb="2">
      <t>ヘンコウ</t>
    </rPh>
    <phoneticPr fontId="2"/>
  </si>
  <si>
    <t>（２）認定等の結果</t>
    <rPh sb="7" eb="9">
      <t>ケッカ</t>
    </rPh>
    <phoneticPr fontId="2"/>
  </si>
  <si>
    <t>（単位：人・％）</t>
    <rPh sb="1" eb="3">
      <t>タンイ</t>
    </rPh>
    <rPh sb="4" eb="5">
      <t>ヒト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</si>
  <si>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</si>
  <si>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</si>
  <si>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(各年度)</t>
    <rPh sb="1" eb="2">
      <t>カク</t>
    </rPh>
    <rPh sb="2" eb="4">
      <t>ネンド</t>
    </rPh>
    <phoneticPr fontId="2"/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</si>
  <si>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</si>
  <si>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就職率</t>
    <rPh sb="0" eb="2">
      <t>シュウショク</t>
    </rPh>
    <rPh sb="2" eb="3">
      <t>リツ</t>
    </rPh>
    <phoneticPr fontId="2"/>
  </si>
  <si>
    <t>未支給老齢福祉年金</t>
    <rPh sb="3" eb="5">
      <t>ロウレイ</t>
    </rPh>
    <phoneticPr fontId="2"/>
  </si>
  <si>
    <t>納付率
（％）</t>
    <rPh sb="0" eb="2">
      <t>ノウフ</t>
    </rPh>
    <rPh sb="2" eb="3">
      <t>リツ</t>
    </rPh>
    <phoneticPr fontId="2"/>
  </si>
  <si>
    <t>Ａ（中重度）</t>
    <rPh sb="2" eb="3">
      <t>チュウ</t>
    </rPh>
    <rPh sb="3" eb="5">
      <t>ジュウド</t>
    </rPh>
    <phoneticPr fontId="2"/>
  </si>
  <si>
    <t>（単位：件・千円）</t>
    <rPh sb="4" eb="5">
      <t>ケン</t>
    </rPh>
    <phoneticPr fontId="2"/>
  </si>
  <si>
    <t>(単位：件・千円)</t>
    <rPh sb="4" eb="5">
      <t>ケン</t>
    </rPh>
    <phoneticPr fontId="2"/>
  </si>
  <si>
    <t>(単位：人）</t>
    <rPh sb="1" eb="3">
      <t>タンイ</t>
    </rPh>
    <rPh sb="4" eb="5">
      <t>ニン</t>
    </rPh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</si>
  <si>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</si>
  <si>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自動車・同附属品製造業</t>
    <rPh sb="5" eb="7">
      <t>フゾク</t>
    </rPh>
    <phoneticPr fontId="2"/>
  </si>
  <si>
    <t>（単位：円）</t>
    <rPh sb="1" eb="3">
      <t>タンイ</t>
    </rPh>
    <rPh sb="4" eb="5">
      <t>エン</t>
    </rPh>
    <phoneticPr fontId="2"/>
  </si>
  <si>
    <t>年</t>
    <rPh sb="0" eb="1">
      <t>ネン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</si>
  <si>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</si>
  <si>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要支援２</t>
    <rPh sb="0" eb="1">
      <t>ヨウ</t>
    </rPh>
    <rPh sb="1" eb="3">
      <t>シエン</t>
    </rPh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</si>
  <si>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</si>
  <si>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</si>
  <si>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</si>
  <si>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知的障害児施設</t>
    <rPh sb="0" eb="2">
      <t>チテキ</t>
    </rPh>
    <rPh sb="2" eb="5">
      <t>ショウガイジ</t>
    </rPh>
    <rPh sb="5" eb="7">
      <t>シセツ</t>
    </rPh>
    <phoneticPr fontId="2"/>
  </si>
  <si>
    <t>乳児院</t>
    <rPh sb="0" eb="2">
      <t>ニュウジ</t>
    </rPh>
    <rPh sb="2" eb="3">
      <t>イン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</si>
  <si>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</si>
  <si>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重症心身障害児施設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シセツ</t>
    </rPh>
    <phoneticPr fontId="2"/>
  </si>
  <si>
    <t>（全額）</t>
  </si>
  <si>
    <t>(3/4)</t>
  </si>
  <si>
    <t>（半額）</t>
  </si>
  <si>
    <t>(1/4)</t>
  </si>
  <si>
    <t>(納付猶予)</t>
  </si>
  <si>
    <t>障害児</t>
  </si>
  <si>
    <t>障害者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</si>
  <si>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</si>
  <si>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</si>
  <si>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</si>
  <si>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</si>
  <si>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</si>
  <si>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小　　人　　　　　（小学生）</t>
    <rPh sb="0" eb="1">
      <t>ショウ</t>
    </rPh>
    <rPh sb="3" eb="4">
      <t>ヒト</t>
    </rPh>
    <rPh sb="10" eb="13">
      <t>ショウガクセイ</t>
    </rPh>
    <phoneticPr fontId="2"/>
  </si>
  <si>
    <t>その他</t>
    <rPh sb="2" eb="3">
      <t>タ</t>
    </rPh>
    <phoneticPr fontId="2"/>
  </si>
  <si>
    <t>　小　人　　　　　　（小学生）</t>
    <rPh sb="1" eb="2">
      <t>ショウ</t>
    </rPh>
    <rPh sb="3" eb="4">
      <t>ヒト</t>
    </rPh>
    <rPh sb="11" eb="14">
      <t>ショウガクセイ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</si>
  <si>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</si>
  <si>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</si>
  <si>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</si>
  <si>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</si>
  <si>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</si>
  <si>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</si>
  <si>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</si>
  <si>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</si>
  <si>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</si>
  <si>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</si>
  <si>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情緒障害児短期治療施設</t>
    <rPh sb="0" eb="2">
      <t>ジョウチョ</t>
    </rPh>
    <rPh sb="2" eb="4">
      <t>ショウガイ</t>
    </rPh>
    <rPh sb="5" eb="7">
      <t>タンキ</t>
    </rPh>
    <rPh sb="7" eb="9">
      <t>チリョウ</t>
    </rPh>
    <rPh sb="9" eb="11">
      <t>シセツ</t>
    </rPh>
    <phoneticPr fontId="2"/>
  </si>
  <si>
    <t>受給資格者数
（定時届時）</t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</si>
  <si>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</si>
  <si>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自立援助ホーム</t>
    <rPh sb="0" eb="2">
      <t>ジリツ</t>
    </rPh>
    <rPh sb="2" eb="4">
      <t>エンジョ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</si>
  <si>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</si>
  <si>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障害者
福祉</t>
    <rPh sb="0" eb="3">
      <t>ショウガイシャ</t>
    </rPh>
    <rPh sb="4" eb="6">
      <t>フクシ</t>
    </rPh>
    <phoneticPr fontId="2"/>
  </si>
  <si>
    <t>9-4　　　国 民 年 金 保 険 料 納 入 状 況</t>
    <phoneticPr fontId="2"/>
  </si>
  <si>
    <t>法定免除</t>
    <phoneticPr fontId="2"/>
  </si>
  <si>
    <t>（各年度）</t>
    <rPh sb="1" eb="2">
      <t>カク</t>
    </rPh>
    <rPh sb="2" eb="4">
      <t>ネンド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</si>
  <si>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</si>
  <si>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</si>
  <si>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</si>
  <si>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平成25年</t>
  </si>
  <si>
    <t>平成26年</t>
  </si>
  <si>
    <t>（25.12.31）</t>
  </si>
  <si>
    <t>（26.10.1）</t>
  </si>
  <si>
    <t>（26.12.31）</t>
  </si>
  <si>
    <t>有効求人数</t>
    <rPh sb="0" eb="2">
      <t>ユウコウ</t>
    </rPh>
    <rPh sb="2" eb="5">
      <t>キュウジンスウ</t>
    </rPh>
    <phoneticPr fontId="2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</si>
  <si>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2"/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</si>
  <si>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</si>
  <si>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</si>
  <si>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</si>
  <si>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平成27年</t>
  </si>
  <si>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</si>
  <si>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-</t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</si>
  <si>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</si>
  <si>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3才未満</t>
    <rPh sb="0" eb="2">
      <t>３サイ</t>
    </rPh>
    <rPh sb="2" eb="4">
      <t>ミマン</t>
    </rPh>
    <phoneticPr fontId="2"/>
  </si>
  <si>
    <t>4才以上</t>
    <rPh sb="1" eb="2">
      <t>サイ</t>
    </rPh>
    <rPh sb="2" eb="4">
      <t>イジョウ</t>
    </rPh>
    <phoneticPr fontId="2"/>
  </si>
  <si>
    <t>総　数</t>
    <rPh sb="0" eb="1">
      <t>ソウ</t>
    </rPh>
    <rPh sb="2" eb="3">
      <t>スウ</t>
    </rPh>
    <phoneticPr fontId="2"/>
  </si>
  <si>
    <t>入 　 所　　　　　　人　　員</t>
    <rPh sb="0" eb="1">
      <t>ニュウ</t>
    </rPh>
    <rPh sb="4" eb="5">
      <t>ショ</t>
    </rPh>
    <rPh sb="11" eb="12">
      <t>ニン</t>
    </rPh>
    <rPh sb="14" eb="15">
      <t>イン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</si>
  <si>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</si>
  <si>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総　　数</t>
    <rPh sb="0" eb="1">
      <t>ソウ</t>
    </rPh>
    <rPh sb="3" eb="4">
      <t>スウ</t>
    </rPh>
    <phoneticPr fontId="2"/>
  </si>
  <si>
    <t>公　　　立</t>
    <rPh sb="0" eb="1">
      <t>コウ</t>
    </rPh>
    <rPh sb="4" eb="5">
      <t>タテ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</si>
  <si>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</si>
  <si>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</si>
  <si>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</si>
  <si>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敬　老　年　金</t>
    <rPh sb="0" eb="1">
      <t>ケイ</t>
    </rPh>
    <rPh sb="2" eb="3">
      <t>ロウ</t>
    </rPh>
    <rPh sb="4" eb="5">
      <t>ネン</t>
    </rPh>
    <rPh sb="6" eb="7">
      <t>キン</t>
    </rPh>
    <phoneticPr fontId="2"/>
  </si>
  <si>
    <t>年　　度</t>
    <rPh sb="0" eb="1">
      <t>トシ</t>
    </rPh>
    <rPh sb="3" eb="4">
      <t>ド</t>
    </rPh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</si>
  <si>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</si>
  <si>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</si>
  <si>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</si>
  <si>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</si>
  <si>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</si>
  <si>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</si>
  <si>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</si>
  <si>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27</t>
  </si>
  <si>
    <t>平成27年度</t>
    <rPh sb="0" eb="2">
      <t>ヘイセイ</t>
    </rPh>
    <rPh sb="4" eb="6">
      <t>ネンド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</si>
  <si>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</si>
  <si>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</si>
  <si>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4歳以上</t>
    <rPh sb="1" eb="2">
      <t>サイ</t>
    </rPh>
    <rPh sb="2" eb="4">
      <t>イジョウ</t>
    </rPh>
    <phoneticPr fontId="2"/>
  </si>
  <si>
    <t>認定こども園</t>
    <rPh sb="0" eb="2">
      <t>ニンテイ</t>
    </rPh>
    <rPh sb="5" eb="6">
      <t>エン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</si>
  <si>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</si>
  <si>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区　　　　分</t>
    <phoneticPr fontId="2"/>
  </si>
  <si>
    <t>平成28年</t>
    <phoneticPr fontId="2"/>
  </si>
  <si>
    <t>（27.10.1）</t>
    <phoneticPr fontId="2"/>
  </si>
  <si>
    <t>（28.10.1）</t>
    <phoneticPr fontId="2"/>
  </si>
  <si>
    <t>（27.12.31）</t>
    <phoneticPr fontId="2"/>
  </si>
  <si>
    <t xml:space="preserve"> 雇 用 保 険 失 業 給 付 状 況</t>
    <phoneticPr fontId="2"/>
  </si>
  <si>
    <t>①管内就職者数</t>
    <phoneticPr fontId="2"/>
  </si>
  <si>
    <t>②管外就職者数</t>
    <phoneticPr fontId="2"/>
  </si>
  <si>
    <t>③県外就職者数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</si>
  <si>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</si>
  <si>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</si>
  <si>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</si>
  <si>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</si>
  <si>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</si>
  <si>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1.</t>
    <phoneticPr fontId="2"/>
  </si>
  <si>
    <t>卒業者数　</t>
    <phoneticPr fontId="2"/>
  </si>
  <si>
    <t>進学者数　　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</si>
  <si>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</si>
  <si>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専修学校入校者数　</t>
    <phoneticPr fontId="2"/>
  </si>
  <si>
    <t>在家・無業者数　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</si>
  <si>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</si>
  <si>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8.</t>
    <phoneticPr fontId="2"/>
  </si>
  <si>
    <t>7.</t>
    <phoneticPr fontId="2"/>
  </si>
  <si>
    <t>求人数</t>
    <phoneticPr fontId="2"/>
  </si>
  <si>
    <t>受入れ数</t>
    <phoneticPr fontId="2"/>
  </si>
  <si>
    <t>資料：障害者福祉統計情報</t>
    <rPh sb="10" eb="12">
      <t>ジョウホウ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</si>
  <si>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</si>
  <si>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9-7　　　各　種　募　金　の　状　況</t>
    <rPh sb="6" eb="9">
      <t>カクシュ</t>
    </rPh>
    <rPh sb="10" eb="13">
      <t>ボキン</t>
    </rPh>
    <rPh sb="16" eb="19">
      <t>ジョウキョウ</t>
    </rPh>
    <phoneticPr fontId="2"/>
  </si>
  <si>
    <t>9‐9　　小規模保育事業施設の概況</t>
    <rPh sb="5" eb="8">
      <t>ショウキボ</t>
    </rPh>
    <rPh sb="8" eb="10">
      <t>ホイク</t>
    </rPh>
    <rPh sb="10" eb="12">
      <t>ジギョウ</t>
    </rPh>
    <rPh sb="12" eb="14">
      <t>シセツ</t>
    </rPh>
    <rPh sb="15" eb="17">
      <t>ガイキョウ</t>
    </rPh>
    <phoneticPr fontId="2"/>
  </si>
  <si>
    <t>9‐10　　認定こども園の概況</t>
    <rPh sb="6" eb="8">
      <t>ニンテイ</t>
    </rPh>
    <rPh sb="11" eb="12">
      <t>エン</t>
    </rPh>
    <rPh sb="13" eb="15">
      <t>ガイキョウ</t>
    </rPh>
    <phoneticPr fontId="2"/>
  </si>
  <si>
    <t>（28.12.31）</t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</si>
  <si>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</si>
  <si>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（注）　1時間の賃金</t>
    <phoneticPr fontId="2"/>
  </si>
  <si>
    <t>（ ）内：発効年月日</t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</si>
  <si>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</si>
  <si>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</si>
  <si>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</si>
  <si>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</si>
  <si>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</si>
  <si>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</si>
  <si>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</si>
  <si>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</si>
  <si>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</si>
  <si>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</si>
  <si>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</si>
  <si>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</si>
  <si>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</si>
  <si>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新規
求人数</t>
    <phoneticPr fontId="2"/>
  </si>
  <si>
    <t>有効
求人数</t>
    <phoneticPr fontId="2"/>
  </si>
  <si>
    <t xml:space="preserve"> 有                効
求職者数</t>
    <phoneticPr fontId="2"/>
  </si>
  <si>
    <t>就職件数</t>
    <phoneticPr fontId="2"/>
  </si>
  <si>
    <t>26</t>
    <phoneticPr fontId="2"/>
  </si>
  <si>
    <t>資料：業務概況</t>
  </si>
  <si>
    <t xml:space="preserve">　　 </t>
    <phoneticPr fontId="2"/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</si>
  <si>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</si>
  <si>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</si>
  <si>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</si>
  <si>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資料：市民部調 (宇都宮西年金事務所より。ただし平成26年度保険料収納額のみ資料提供なし）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4" eb="26">
      <t>ヘイセイ</t>
    </rPh>
    <rPh sb="28" eb="29">
      <t>ネン</t>
    </rPh>
    <rPh sb="29" eb="30">
      <t>ド</t>
    </rPh>
    <rPh sb="30" eb="33">
      <t>ホケンリョウ</t>
    </rPh>
    <rPh sb="33" eb="35">
      <t>シュウノウ</t>
    </rPh>
    <rPh sb="35" eb="36">
      <t>ガク</t>
    </rPh>
    <rPh sb="38" eb="40">
      <t>シリョウ</t>
    </rPh>
    <rPh sb="40" eb="42">
      <t>テイキョウ</t>
    </rPh>
    <phoneticPr fontId="2"/>
  </si>
  <si>
    <t xml:space="preserve"> 資料：保健福祉部調</t>
    <rPh sb="1" eb="3">
      <t>シリョウ</t>
    </rPh>
    <rPh sb="4" eb="6">
      <t>ホケン</t>
    </rPh>
    <rPh sb="6" eb="8">
      <t>フクシ</t>
    </rPh>
    <rPh sb="8" eb="9">
      <t>ブ</t>
    </rPh>
    <rPh sb="9" eb="10">
      <t>シラ</t>
    </rPh>
    <phoneticPr fontId="2"/>
  </si>
  <si>
    <t>（注）　障害児：18歳未満</t>
    <rPh sb="1" eb="2">
      <t>チュウ</t>
    </rPh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</si>
  <si>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</si>
  <si>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（注1）　鹿沼公共職業安定所管内の数値</t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</si>
  <si>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</si>
  <si>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</si>
  <si>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</si>
  <si>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平成29年</t>
    <phoneticPr fontId="2"/>
  </si>
  <si>
    <t>平成24年</t>
    <rPh sb="0" eb="2">
      <t>ヘイセイ</t>
    </rPh>
    <rPh sb="4" eb="5">
      <t>ネン</t>
    </rPh>
    <phoneticPr fontId="2"/>
  </si>
  <si>
    <t>28</t>
    <phoneticPr fontId="2"/>
  </si>
  <si>
    <t>（29.10.1）</t>
    <phoneticPr fontId="2"/>
  </si>
  <si>
    <t>（29.12.31）</t>
    <phoneticPr fontId="2"/>
  </si>
  <si>
    <t>年　　度</t>
    <phoneticPr fontId="2"/>
  </si>
  <si>
    <t>総数
（①＋②）</t>
    <phoneticPr fontId="2"/>
  </si>
  <si>
    <t>一 人 当 た り保険税額(円)</t>
    <phoneticPr fontId="2"/>
  </si>
  <si>
    <t>受診率（受診件数／被保険者数×100）(％)</t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</si>
  <si>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</si>
  <si>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</si>
  <si>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</si>
  <si>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高額療養費</t>
    <phoneticPr fontId="2"/>
  </si>
  <si>
    <t>(注1)　 加入率は、年度末住民基本台帳登録人口に占める、年度末現在被保険者数の割合である</t>
    <phoneticPr fontId="2"/>
  </si>
  <si>
    <t>9-2　　　国　民　年　金　給　付　状　況　・　</t>
    <phoneticPr fontId="2"/>
  </si>
  <si>
    <t>　拠　出　年　金　給　付　状　況</t>
    <phoneticPr fontId="2"/>
  </si>
  <si>
    <t>9-3　　　福　祉　年　金　給　付　状　況</t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</si>
  <si>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</si>
  <si>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そ　の　他</t>
    <rPh sb="4" eb="5">
      <t>ホカ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</si>
  <si>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</si>
  <si>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</si>
  <si>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全　体
（市外含む）</t>
    <rPh sb="0" eb="1">
      <t>ゼン</t>
    </rPh>
    <rPh sb="2" eb="3">
      <t>カラダ</t>
    </rPh>
    <rPh sb="5" eb="7">
      <t>シガイ</t>
    </rPh>
    <rPh sb="7" eb="8">
      <t>フク</t>
    </rPh>
    <phoneticPr fontId="2"/>
  </si>
  <si>
    <t>2,528</t>
    <phoneticPr fontId="2"/>
  </si>
  <si>
    <t>4,681</t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</si>
  <si>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</si>
  <si>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-</t>
    <phoneticPr fontId="2"/>
  </si>
  <si>
    <t>-</t>
    <phoneticPr fontId="2"/>
  </si>
  <si>
    <t>-</t>
    <phoneticPr fontId="2"/>
  </si>
  <si>
    <t>（各年3月31日現在）</t>
    <phoneticPr fontId="2"/>
  </si>
  <si>
    <t>-</t>
    <phoneticPr fontId="2"/>
  </si>
  <si>
    <t>グループホーム・ケアホーム</t>
    <phoneticPr fontId="2"/>
  </si>
  <si>
    <t>（１）認定申請の状況</t>
    <phoneticPr fontId="2"/>
  </si>
  <si>
    <t>(学生特例)</t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</si>
  <si>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</si>
  <si>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</si>
  <si>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　9－13　　生活保護費支出状況</t>
    <rPh sb="7" eb="9">
      <t>セイカツ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</si>
  <si>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9-14　　　生 活 保 護 世 帯 数 及 び 人 員 （延）</t>
    <rPh sb="7" eb="10">
      <t>セイカツ</t>
    </rPh>
    <rPh sb="11" eb="14">
      <t>ホゴ</t>
    </rPh>
    <rPh sb="15" eb="20">
      <t>セタイスウ</t>
    </rPh>
    <rPh sb="21" eb="22">
      <t>オヨ</t>
    </rPh>
    <rPh sb="25" eb="28">
      <t>ジンイン</t>
    </rPh>
    <rPh sb="30" eb="31">
      <t>ノベ</t>
    </rPh>
    <phoneticPr fontId="2"/>
  </si>
  <si>
    <t>9-15　　　福 祉 関 係 施 設 支 援 状 況</t>
    <rPh sb="7" eb="10">
      <t>フクシ</t>
    </rPh>
    <rPh sb="11" eb="14">
      <t>カンケイ</t>
    </rPh>
    <rPh sb="15" eb="18">
      <t>シセツ</t>
    </rPh>
    <rPh sb="19" eb="20">
      <t>ササ</t>
    </rPh>
    <rPh sb="21" eb="22">
      <t>オン</t>
    </rPh>
    <rPh sb="23" eb="26">
      <t>ジョウキョウ</t>
    </rPh>
    <phoneticPr fontId="2"/>
  </si>
  <si>
    <t>9-16　　　介護保険　認定申請の状況と認定等の結果</t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</si>
  <si>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</si>
  <si>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9-18　　　産業別最低賃金の推移</t>
    <rPh sb="7" eb="9">
      <t>サンギョウ</t>
    </rPh>
    <rPh sb="9" eb="10">
      <t>ベツ</t>
    </rPh>
    <rPh sb="10" eb="12">
      <t>サイテイ</t>
    </rPh>
    <rPh sb="12" eb="14">
      <t>チンギン</t>
    </rPh>
    <rPh sb="15" eb="17">
      <t>スイイ</t>
    </rPh>
    <phoneticPr fontId="2"/>
  </si>
  <si>
    <t>9-19　鹿沼市内に所在地のある適用法規別労働組合数及び労働組合員数</t>
    <rPh sb="5" eb="7">
      <t>カヌマ</t>
    </rPh>
    <rPh sb="7" eb="9">
      <t>シナイ</t>
    </rPh>
    <rPh sb="10" eb="13">
      <t>ショザイチ</t>
    </rPh>
    <rPh sb="16" eb="18">
      <t>テキヨウ</t>
    </rPh>
    <rPh sb="18" eb="20">
      <t>ホウキ</t>
    </rPh>
    <rPh sb="20" eb="21">
      <t>ベツ</t>
    </rPh>
    <rPh sb="21" eb="23">
      <t>ロウドウ</t>
    </rPh>
    <rPh sb="23" eb="25">
      <t>クミアイ</t>
    </rPh>
    <rPh sb="25" eb="26">
      <t>スウ</t>
    </rPh>
    <rPh sb="26" eb="27">
      <t>オヨ</t>
    </rPh>
    <rPh sb="28" eb="30">
      <t>ロウドウ</t>
    </rPh>
    <rPh sb="30" eb="32">
      <t>クミアイ</t>
    </rPh>
    <rPh sb="32" eb="33">
      <t>イン</t>
    </rPh>
    <rPh sb="33" eb="34">
      <t>スウ</t>
    </rPh>
    <phoneticPr fontId="2"/>
  </si>
  <si>
    <t xml:space="preserve">9-20　　　一 般 職 業 紹 介 状 況 及 び </t>
    <phoneticPr fontId="2"/>
  </si>
  <si>
    <t>9-21　　　新規学卒者の職業紹介状況</t>
    <phoneticPr fontId="2"/>
  </si>
  <si>
    <t>9-22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</si>
  <si>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</si>
  <si>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</si>
  <si>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平成25年度</t>
    <phoneticPr fontId="2"/>
  </si>
  <si>
    <t>平成25年度</t>
    <rPh sb="0" eb="2">
      <t>ヘイセイ</t>
    </rPh>
    <rPh sb="4" eb="6">
      <t>ネンド</t>
    </rPh>
    <phoneticPr fontId="2"/>
  </si>
  <si>
    <t>平成25年度</t>
    <phoneticPr fontId="2"/>
  </si>
  <si>
    <t>平成25年度</t>
    <phoneticPr fontId="2"/>
  </si>
  <si>
    <t>-</t>
    <phoneticPr fontId="2"/>
  </si>
  <si>
    <t>（注1）平成27年度の利用料改訂により、集計方法が変更　（注２）平成29年は、10月に１か月休館。</t>
    <rPh sb="1" eb="2">
      <t>チュウ</t>
    </rPh>
    <rPh sb="4" eb="6">
      <t>ヘイセイ</t>
    </rPh>
    <rPh sb="8" eb="10">
      <t>ネンド</t>
    </rPh>
    <rPh sb="11" eb="14">
      <t>リヨウリョウ</t>
    </rPh>
    <rPh sb="14" eb="16">
      <t>カイテイ</t>
    </rPh>
    <rPh sb="20" eb="22">
      <t>シュウケイ</t>
    </rPh>
    <rPh sb="22" eb="24">
      <t>ホウホウ</t>
    </rPh>
    <rPh sb="25" eb="27">
      <t>ヘンコウ</t>
    </rPh>
    <rPh sb="32" eb="34">
      <t>ヘイセイ</t>
    </rPh>
    <rPh sb="36" eb="37">
      <t>ネン</t>
    </rPh>
    <rPh sb="41" eb="42">
      <t>ガツ</t>
    </rPh>
    <rPh sb="45" eb="46">
      <t>ゲツ</t>
    </rPh>
    <rPh sb="46" eb="48">
      <t>キュウカン</t>
    </rPh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</si>
  <si>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</si>
  <si>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2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</si>
  <si>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</si>
  <si>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</si>
  <si>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r>
      <t xml:space="preserve">一般求職者
給付支給
総         額
（千円）
</t>
    </r>
    <r>
      <rPr>
        <sz val="6"/>
        <rFont val="ＭＳ Ｐ明朝"/>
        <family val="1"/>
        <charset val="128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2"/>
  </si>
  <si>
    <t>平成25年度</t>
    <rPh sb="0" eb="2">
      <t>ヘイセイ</t>
    </rPh>
    <rPh sb="4" eb="6">
      <t>ネンド</t>
    </rPh>
    <phoneticPr fontId="2"/>
  </si>
  <si>
    <t>29年4月</t>
    <rPh sb="2" eb="3">
      <t>ネン</t>
    </rPh>
    <rPh sb="4" eb="5">
      <t>ガツ</t>
    </rPh>
    <phoneticPr fontId="2"/>
  </si>
  <si>
    <t>30年1月</t>
    <phoneticPr fontId="2"/>
  </si>
  <si>
    <t>29</t>
    <phoneticPr fontId="2"/>
  </si>
  <si>
    <t>（平成30年3月卒業者）</t>
    <phoneticPr fontId="2"/>
  </si>
  <si>
    <t>（注1）　児童福祉については、1ヶ月を1人として計算し、年間延べ人数を算出してある
（注2）　※：重症心身障害児施設については、H26から18歳以上の入所者数を除いた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</si>
  <si>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平成30年</t>
    <phoneticPr fontId="2"/>
  </si>
  <si>
    <t>（30.10.1）</t>
    <phoneticPr fontId="2"/>
  </si>
  <si>
    <t>（30.12.31）</t>
    <phoneticPr fontId="2"/>
  </si>
  <si>
    <t>平成26年度</t>
    <rPh sb="4" eb="5">
      <t>ネン</t>
    </rPh>
    <rPh sb="5" eb="6">
      <t>ド</t>
    </rPh>
    <phoneticPr fontId="2"/>
  </si>
  <si>
    <t>平成27年度</t>
    <rPh sb="4" eb="5">
      <t>ネン</t>
    </rPh>
    <rPh sb="5" eb="6">
      <t>ド</t>
    </rPh>
    <phoneticPr fontId="2"/>
  </si>
  <si>
    <t>平成28年度</t>
    <rPh sb="4" eb="5">
      <t>ネン</t>
    </rPh>
    <rPh sb="5" eb="6">
      <t>ド</t>
    </rPh>
    <phoneticPr fontId="2"/>
  </si>
  <si>
    <t>平成29年度</t>
    <rPh sb="4" eb="5">
      <t>ネン</t>
    </rPh>
    <rPh sb="5" eb="6">
      <t>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</si>
  <si>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</si>
  <si>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</si>
  <si>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</si>
  <si>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</si>
  <si>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</si>
  <si>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</si>
  <si>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計</t>
    <phoneticPr fontId="2"/>
  </si>
  <si>
    <t>要支援１</t>
    <phoneticPr fontId="2"/>
  </si>
  <si>
    <t>要介護１</t>
    <phoneticPr fontId="2"/>
  </si>
  <si>
    <t>要介護２</t>
    <phoneticPr fontId="2"/>
  </si>
  <si>
    <t>要介護３</t>
    <phoneticPr fontId="2"/>
  </si>
  <si>
    <t>要介護４</t>
    <phoneticPr fontId="2"/>
  </si>
  <si>
    <t>要介護５</t>
    <phoneticPr fontId="2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</si>
  <si>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2"/>
  </si>
  <si>
    <t>－</t>
    <phoneticPr fontId="2"/>
  </si>
  <si>
    <t>中学生　～　59歳</t>
    <rPh sb="0" eb="3">
      <t>チュウガクセイ</t>
    </rPh>
    <rPh sb="6" eb="9">
      <t>５９サイ</t>
    </rPh>
    <phoneticPr fontId="2"/>
  </si>
  <si>
    <t xml:space="preserve">  (新規学卒者を除きパートタイムを含む)</t>
    <phoneticPr fontId="2"/>
  </si>
  <si>
    <t>年度</t>
    <rPh sb="0" eb="1">
      <t>トシ</t>
    </rPh>
    <rPh sb="1" eb="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</si>
</sst>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8" formatCode="#,##0_ "/>
    <numFmt numFmtId="179" formatCode="#,##0.0;[Red]\-#,##0.0"/>
    <numFmt numFmtId="180" formatCode="#,##0_);[Red]\(#,##0\)"/>
    <numFmt numFmtId="181" formatCode="#,##0.0"/>
    <numFmt numFmtId="182" formatCode="0_);[Red]\(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/>
  </cellStyleXfs>
  <cellXfs count="786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0" xfId="0" applyFont="1" applyFill="1"/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horizontal="distributed" vertical="center" wrapText="1" justifyLastLine="1"/>
    </xf>
    <xf numFmtId="38" fontId="4" fillId="0" borderId="5" xfId="1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/>
    <xf numFmtId="0" fontId="5" fillId="0" borderId="0" xfId="3" applyFont="1" applyFill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right" vertical="center"/>
    </xf>
    <xf numFmtId="0" fontId="4" fillId="0" borderId="6" xfId="3" applyFont="1" applyFill="1" applyBorder="1"/>
    <xf numFmtId="0" fontId="4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6" fillId="0" borderId="0" xfId="0" applyFont="1" applyFill="1"/>
    <xf numFmtId="176" fontId="4" fillId="0" borderId="1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3" fillId="0" borderId="0" xfId="0" applyFont="1" applyFill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3" applyFont="1" applyFill="1"/>
    <xf numFmtId="176" fontId="4" fillId="0" borderId="10" xfId="1" applyNumberFormat="1" applyFont="1" applyFill="1" applyBorder="1" applyAlignment="1">
      <alignment horizontal="distributed" vertical="center" justifyLastLine="1"/>
    </xf>
    <xf numFmtId="0" fontId="7" fillId="0" borderId="0" xfId="3" applyFont="1" applyFill="1" applyBorder="1" applyAlignment="1">
      <alignment horizontal="center" vertical="center" wrapText="1"/>
    </xf>
    <xf numFmtId="178" fontId="7" fillId="0" borderId="0" xfId="1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0" xfId="0" applyFont="1" applyFill="1" applyBorder="1"/>
    <xf numFmtId="49" fontId="8" fillId="0" borderId="2" xfId="0" applyNumberFormat="1" applyFont="1" applyFill="1" applyBorder="1" applyAlignment="1">
      <alignment horizontal="center" vertical="center"/>
    </xf>
    <xf numFmtId="0" fontId="9" fillId="0" borderId="0" xfId="3" applyFont="1" applyFill="1"/>
    <xf numFmtId="38" fontId="4" fillId="0" borderId="0" xfId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/>
    <xf numFmtId="0" fontId="0" fillId="0" borderId="0" xfId="2" applyNumberFormat="1" applyFont="1" applyBorder="1" applyAlignment="1"/>
    <xf numFmtId="0" fontId="0" fillId="0" borderId="0" xfId="0" applyNumberFormat="1" applyFont="1" applyBorder="1" applyAlignment="1"/>
    <xf numFmtId="0" fontId="0" fillId="0" borderId="0" xfId="2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4" fillId="0" borderId="0" xfId="0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0" fontId="13" fillId="0" borderId="0" xfId="0" applyFont="1" applyFill="1" applyAlignment="1"/>
    <xf numFmtId="0" fontId="28" fillId="2" borderId="0" xfId="0" applyFont="1" applyFill="1"/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5" fillId="0" borderId="0" xfId="0" applyFont="1"/>
    <xf numFmtId="56" fontId="25" fillId="0" borderId="0" xfId="0" applyNumberFormat="1" applyFont="1"/>
    <xf numFmtId="0" fontId="0" fillId="2" borderId="0" xfId="0" applyFill="1"/>
    <xf numFmtId="0" fontId="23" fillId="0" borderId="0" xfId="0" applyFont="1" applyFill="1" applyAlignment="1">
      <alignment horizontal="left" vertical="center"/>
    </xf>
    <xf numFmtId="0" fontId="0" fillId="0" borderId="0" xfId="0" applyFill="1"/>
    <xf numFmtId="38" fontId="10" fillId="0" borderId="0" xfId="1" applyFont="1" applyFill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6" fillId="0" borderId="0" xfId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 applyAlignment="1">
      <alignment horizontal="left" vertical="center" indent="1"/>
    </xf>
    <xf numFmtId="38" fontId="10" fillId="0" borderId="3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distributed" vertical="center" wrapText="1" justifyLastLine="1"/>
    </xf>
    <xf numFmtId="38" fontId="10" fillId="0" borderId="5" xfId="1" applyFont="1" applyFill="1" applyBorder="1" applyAlignment="1">
      <alignment horizontal="distributed" vertical="center" wrapText="1" justifyLastLine="1"/>
    </xf>
    <xf numFmtId="38" fontId="10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12" fillId="0" borderId="0" xfId="1" applyFont="1" applyFill="1"/>
    <xf numFmtId="38" fontId="7" fillId="0" borderId="0" xfId="1" applyFont="1" applyFill="1"/>
    <xf numFmtId="38" fontId="12" fillId="0" borderId="0" xfId="1" applyFont="1" applyFill="1" applyBorder="1"/>
    <xf numFmtId="38" fontId="5" fillId="0" borderId="0" xfId="0" applyNumberFormat="1" applyFont="1" applyFill="1" applyAlignment="1">
      <alignment vertic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right"/>
    </xf>
    <xf numFmtId="0" fontId="4" fillId="0" borderId="0" xfId="3" applyFont="1" applyFill="1" applyAlignment="1"/>
    <xf numFmtId="38" fontId="5" fillId="0" borderId="1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8" xfId="2" applyFont="1" applyFill="1" applyBorder="1" applyAlignment="1">
      <alignment vertical="center"/>
    </xf>
    <xf numFmtId="179" fontId="5" fillId="0" borderId="1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0" fillId="0" borderId="0" xfId="0" applyFont="1" applyFill="1"/>
    <xf numFmtId="178" fontId="0" fillId="0" borderId="0" xfId="0" applyNumberFormat="1" applyFont="1" applyFill="1"/>
    <xf numFmtId="0" fontId="4" fillId="0" borderId="20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justifyLastLine="1"/>
    </xf>
    <xf numFmtId="0" fontId="23" fillId="2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30" fillId="0" borderId="0" xfId="0" applyFont="1" applyAlignment="1">
      <alignment horizontal="justify" vertical="center"/>
    </xf>
    <xf numFmtId="0" fontId="31" fillId="0" borderId="0" xfId="0" applyFont="1"/>
    <xf numFmtId="38" fontId="32" fillId="0" borderId="0" xfId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 justifyLastLine="1"/>
    </xf>
    <xf numFmtId="38" fontId="4" fillId="0" borderId="4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vertical="center"/>
    </xf>
    <xf numFmtId="38" fontId="17" fillId="0" borderId="6" xfId="1" applyFont="1" applyFill="1" applyBorder="1" applyAlignment="1">
      <alignment horizontal="left" vertical="center" indent="1"/>
    </xf>
    <xf numFmtId="38" fontId="17" fillId="0" borderId="6" xfId="1" applyFont="1" applyFill="1" applyBorder="1" applyAlignment="1">
      <alignment vertical="center"/>
    </xf>
    <xf numFmtId="38" fontId="18" fillId="0" borderId="6" xfId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6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 wrapText="1"/>
    </xf>
    <xf numFmtId="0" fontId="28" fillId="2" borderId="0" xfId="0" applyFont="1" applyFill="1" applyBorder="1"/>
    <xf numFmtId="0" fontId="0" fillId="0" borderId="0" xfId="0" applyBorder="1"/>
    <xf numFmtId="0" fontId="8" fillId="0" borderId="0" xfId="0" applyFont="1"/>
    <xf numFmtId="0" fontId="27" fillId="0" borderId="0" xfId="0" applyFont="1" applyBorder="1" applyAlignment="1">
      <alignment vertical="center"/>
    </xf>
    <xf numFmtId="0" fontId="6" fillId="0" borderId="6" xfId="0" applyFont="1" applyFill="1" applyBorder="1" applyAlignment="1">
      <alignment horizontal="left"/>
    </xf>
    <xf numFmtId="178" fontId="34" fillId="0" borderId="0" xfId="3" applyNumberFormat="1" applyFont="1" applyFill="1"/>
    <xf numFmtId="0" fontId="34" fillId="0" borderId="0" xfId="3" applyFont="1" applyFill="1"/>
    <xf numFmtId="0" fontId="35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36" fillId="0" borderId="4" xfId="0" applyFont="1" applyFill="1" applyBorder="1" applyAlignment="1">
      <alignment horizontal="distributed" vertical="center" justifyLastLine="1"/>
    </xf>
    <xf numFmtId="0" fontId="36" fillId="0" borderId="5" xfId="0" applyFont="1" applyFill="1" applyBorder="1" applyAlignment="1">
      <alignment horizontal="distributed" vertical="center" justifyLastLine="1"/>
    </xf>
    <xf numFmtId="0" fontId="36" fillId="0" borderId="31" xfId="0" quotePrefix="1" applyFont="1" applyFill="1" applyBorder="1" applyAlignment="1">
      <alignment horizontal="right" vertical="center"/>
    </xf>
    <xf numFmtId="182" fontId="29" fillId="0" borderId="25" xfId="2" applyNumberFormat="1" applyFont="1" applyFill="1" applyBorder="1" applyAlignment="1">
      <alignment horizontal="right" vertical="center"/>
    </xf>
    <xf numFmtId="182" fontId="29" fillId="0" borderId="26" xfId="2" applyNumberFormat="1" applyFont="1" applyFill="1" applyBorder="1" applyAlignment="1">
      <alignment horizontal="right" vertical="center"/>
    </xf>
    <xf numFmtId="182" fontId="29" fillId="0" borderId="27" xfId="2" applyNumberFormat="1" applyFont="1" applyFill="1" applyBorder="1" applyAlignment="1">
      <alignment horizontal="right" vertical="center"/>
    </xf>
    <xf numFmtId="0" fontId="36" fillId="0" borderId="32" xfId="0" quotePrefix="1" applyFont="1" applyFill="1" applyBorder="1" applyAlignment="1">
      <alignment horizontal="right" vertical="center"/>
    </xf>
    <xf numFmtId="182" fontId="29" fillId="0" borderId="28" xfId="2" applyNumberFormat="1" applyFont="1" applyFill="1" applyBorder="1" applyAlignment="1">
      <alignment horizontal="right" vertical="center"/>
    </xf>
    <xf numFmtId="182" fontId="29" fillId="0" borderId="29" xfId="2" applyNumberFormat="1" applyFont="1" applyFill="1" applyBorder="1" applyAlignment="1">
      <alignment horizontal="right" vertical="center"/>
    </xf>
    <xf numFmtId="182" fontId="29" fillId="0" borderId="1" xfId="2" applyNumberFormat="1" applyFont="1" applyFill="1" applyBorder="1" applyAlignment="1">
      <alignment horizontal="right" vertical="center"/>
    </xf>
    <xf numFmtId="182" fontId="29" fillId="0" borderId="8" xfId="2" applyNumberFormat="1" applyFont="1" applyFill="1" applyBorder="1" applyAlignment="1">
      <alignment horizontal="right" vertical="center"/>
    </xf>
    <xf numFmtId="0" fontId="36" fillId="0" borderId="33" xfId="0" quotePrefix="1" applyFont="1" applyFill="1" applyBorder="1" applyAlignment="1">
      <alignment horizontal="right" vertical="center"/>
    </xf>
    <xf numFmtId="182" fontId="29" fillId="0" borderId="11" xfId="2" applyNumberFormat="1" applyFont="1" applyFill="1" applyBorder="1" applyAlignment="1">
      <alignment horizontal="right" vertical="center"/>
    </xf>
    <xf numFmtId="0" fontId="36" fillId="0" borderId="34" xfId="0" quotePrefix="1" applyFont="1" applyFill="1" applyBorder="1" applyAlignment="1">
      <alignment horizontal="right" vertical="center"/>
    </xf>
    <xf numFmtId="182" fontId="29" fillId="0" borderId="30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wrapText="1" justifyLastLine="1"/>
    </xf>
    <xf numFmtId="0" fontId="3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38" fontId="4" fillId="0" borderId="1" xfId="4" applyFont="1" applyFill="1" applyBorder="1" applyAlignment="1">
      <alignment vertical="center"/>
    </xf>
    <xf numFmtId="38" fontId="10" fillId="0" borderId="11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10" fillId="0" borderId="10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40" fontId="10" fillId="0" borderId="11" xfId="4" applyNumberFormat="1" applyFont="1" applyFill="1" applyBorder="1" applyAlignment="1">
      <alignment vertical="center"/>
    </xf>
    <xf numFmtId="38" fontId="10" fillId="0" borderId="16" xfId="4" applyFont="1" applyFill="1" applyBorder="1" applyAlignment="1">
      <alignment vertical="center"/>
    </xf>
    <xf numFmtId="40" fontId="10" fillId="0" borderId="10" xfId="4" applyNumberFormat="1" applyFont="1" applyFill="1" applyBorder="1" applyAlignment="1">
      <alignment vertical="center"/>
    </xf>
    <xf numFmtId="38" fontId="10" fillId="0" borderId="12" xfId="4" applyFont="1" applyFill="1" applyBorder="1" applyAlignment="1">
      <alignment vertical="center"/>
    </xf>
    <xf numFmtId="38" fontId="4" fillId="0" borderId="11" xfId="4" applyFont="1" applyFill="1" applyBorder="1" applyAlignment="1">
      <alignment vertical="center"/>
    </xf>
    <xf numFmtId="40" fontId="4" fillId="0" borderId="11" xfId="4" applyNumberFormat="1" applyFont="1" applyFill="1" applyBorder="1" applyAlignment="1">
      <alignment vertical="center"/>
    </xf>
    <xf numFmtId="38" fontId="4" fillId="0" borderId="10" xfId="4" applyFont="1" applyFill="1" applyBorder="1" applyAlignment="1">
      <alignment vertical="center"/>
    </xf>
    <xf numFmtId="40" fontId="4" fillId="0" borderId="10" xfId="4" applyNumberFormat="1" applyFont="1" applyFill="1" applyBorder="1" applyAlignment="1">
      <alignment vertical="center"/>
    </xf>
    <xf numFmtId="38" fontId="29" fillId="0" borderId="1" xfId="4" applyFont="1" applyFill="1" applyBorder="1" applyAlignment="1">
      <alignment vertical="center"/>
    </xf>
    <xf numFmtId="40" fontId="29" fillId="0" borderId="1" xfId="4" applyNumberFormat="1" applyFont="1" applyFill="1" applyBorder="1" applyAlignment="1">
      <alignment vertical="center"/>
    </xf>
    <xf numFmtId="38" fontId="29" fillId="0" borderId="8" xfId="4" applyFont="1" applyFill="1" applyBorder="1" applyAlignment="1">
      <alignment vertical="center"/>
    </xf>
    <xf numFmtId="38" fontId="29" fillId="0" borderId="10" xfId="4" applyFont="1" applyFill="1" applyBorder="1" applyAlignment="1">
      <alignment vertical="center"/>
    </xf>
    <xf numFmtId="40" fontId="32" fillId="0" borderId="10" xfId="4" applyNumberFormat="1" applyFont="1" applyFill="1" applyBorder="1" applyAlignment="1">
      <alignment vertical="center"/>
    </xf>
    <xf numFmtId="38" fontId="29" fillId="0" borderId="12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0" fontId="39" fillId="0" borderId="4" xfId="0" applyFont="1" applyFill="1" applyBorder="1" applyAlignment="1">
      <alignment horizontal="distributed" vertical="center" wrapText="1" justifyLastLine="1"/>
    </xf>
    <xf numFmtId="176" fontId="29" fillId="0" borderId="1" xfId="1" applyNumberFormat="1" applyFont="1" applyFill="1" applyBorder="1" applyAlignment="1">
      <alignment vertical="center"/>
    </xf>
    <xf numFmtId="49" fontId="29" fillId="0" borderId="1" xfId="1" applyNumberFormat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176" fontId="29" fillId="0" borderId="8" xfId="1" applyNumberFormat="1" applyFont="1" applyFill="1" applyBorder="1" applyAlignment="1">
      <alignment vertical="center"/>
    </xf>
    <xf numFmtId="176" fontId="29" fillId="0" borderId="1" xfId="1" applyNumberFormat="1" applyFont="1" applyFill="1" applyBorder="1" applyAlignment="1">
      <alignment horizontal="right" vertical="center"/>
    </xf>
    <xf numFmtId="38" fontId="38" fillId="0" borderId="7" xfId="1" applyFont="1" applyFill="1" applyBorder="1" applyAlignment="1">
      <alignment vertical="center"/>
    </xf>
    <xf numFmtId="176" fontId="4" fillId="0" borderId="11" xfId="4" applyNumberFormat="1" applyFont="1" applyFill="1" applyBorder="1" applyAlignment="1">
      <alignment vertical="center"/>
    </xf>
    <xf numFmtId="176" fontId="4" fillId="0" borderId="33" xfId="4" applyNumberFormat="1" applyFont="1" applyFill="1" applyBorder="1" applyAlignment="1">
      <alignment horizontal="right" vertical="center"/>
    </xf>
    <xf numFmtId="176" fontId="4" fillId="0" borderId="12" xfId="4" applyNumberFormat="1" applyFont="1" applyFill="1" applyBorder="1" applyAlignment="1">
      <alignment vertical="center"/>
    </xf>
    <xf numFmtId="176" fontId="4" fillId="0" borderId="10" xfId="4" applyNumberFormat="1" applyFont="1" applyFill="1" applyBorder="1" applyAlignment="1">
      <alignment vertical="center"/>
    </xf>
    <xf numFmtId="38" fontId="5" fillId="0" borderId="1" xfId="4" applyFont="1" applyFill="1" applyBorder="1" applyAlignment="1">
      <alignment vertical="center"/>
    </xf>
    <xf numFmtId="38" fontId="5" fillId="0" borderId="1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5" fillId="0" borderId="8" xfId="4" applyFont="1" applyFill="1" applyBorder="1" applyAlignment="1">
      <alignment vertical="center"/>
    </xf>
    <xf numFmtId="38" fontId="4" fillId="0" borderId="1" xfId="4" applyFont="1" applyFill="1" applyBorder="1" applyAlignment="1">
      <alignment horizontal="right" vertical="center"/>
    </xf>
    <xf numFmtId="38" fontId="38" fillId="0" borderId="7" xfId="1" applyFont="1" applyFill="1" applyBorder="1" applyAlignment="1">
      <alignment horizontal="left" vertical="center"/>
    </xf>
    <xf numFmtId="178" fontId="4" fillId="0" borderId="1" xfId="4" applyNumberFormat="1" applyFont="1" applyFill="1" applyBorder="1" applyAlignment="1">
      <alignment vertical="center"/>
    </xf>
    <xf numFmtId="178" fontId="4" fillId="0" borderId="2" xfId="4" applyNumberFormat="1" applyFont="1" applyFill="1" applyBorder="1" applyAlignment="1">
      <alignment vertical="center"/>
    </xf>
    <xf numFmtId="178" fontId="4" fillId="0" borderId="0" xfId="4" applyNumberFormat="1" applyFont="1" applyFill="1" applyBorder="1" applyAlignment="1">
      <alignment vertical="center"/>
    </xf>
    <xf numFmtId="176" fontId="29" fillId="0" borderId="8" xfId="1" applyNumberFormat="1" applyFont="1" applyFill="1" applyBorder="1" applyAlignment="1">
      <alignment horizontal="right" vertical="center"/>
    </xf>
    <xf numFmtId="178" fontId="4" fillId="0" borderId="25" xfId="0" applyNumberFormat="1" applyFont="1" applyFill="1" applyBorder="1" applyAlignment="1">
      <alignment vertical="center"/>
    </xf>
    <xf numFmtId="178" fontId="4" fillId="0" borderId="39" xfId="0" applyNumberFormat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49" fontId="36" fillId="0" borderId="2" xfId="0" applyNumberFormat="1" applyFont="1" applyFill="1" applyBorder="1" applyAlignment="1">
      <alignment horizontal="center" vertical="center"/>
    </xf>
    <xf numFmtId="38" fontId="39" fillId="0" borderId="1" xfId="2" applyFont="1" applyFill="1" applyBorder="1" applyAlignment="1">
      <alignment vertical="center"/>
    </xf>
    <xf numFmtId="38" fontId="39" fillId="0" borderId="8" xfId="2" applyFont="1" applyFill="1" applyBorder="1" applyAlignment="1">
      <alignment vertical="center"/>
    </xf>
    <xf numFmtId="38" fontId="39" fillId="0" borderId="2" xfId="2" applyFont="1" applyFill="1" applyBorder="1" applyAlignment="1">
      <alignment vertical="center"/>
    </xf>
    <xf numFmtId="38" fontId="39" fillId="0" borderId="2" xfId="2" applyFont="1" applyFill="1" applyBorder="1" applyAlignment="1">
      <alignment horizontal="right" vertical="center"/>
    </xf>
    <xf numFmtId="181" fontId="39" fillId="0" borderId="1" xfId="2" applyNumberFormat="1" applyFont="1" applyFill="1" applyBorder="1" applyAlignment="1">
      <alignment vertical="center"/>
    </xf>
    <xf numFmtId="0" fontId="36" fillId="0" borderId="2" xfId="0" applyFont="1" applyFill="1" applyBorder="1" applyAlignment="1">
      <alignment horizontal="center" vertical="center"/>
    </xf>
    <xf numFmtId="179" fontId="39" fillId="0" borderId="1" xfId="2" applyNumberFormat="1" applyFont="1" applyFill="1" applyBorder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38" fontId="39" fillId="0" borderId="21" xfId="2" applyFont="1" applyFill="1" applyBorder="1" applyAlignment="1">
      <alignment vertical="center"/>
    </xf>
    <xf numFmtId="38" fontId="39" fillId="0" borderId="22" xfId="2" applyFont="1" applyFill="1" applyBorder="1" applyAlignment="1">
      <alignment vertical="center"/>
    </xf>
    <xf numFmtId="38" fontId="39" fillId="0" borderId="15" xfId="2" applyFont="1" applyFill="1" applyBorder="1" applyAlignment="1">
      <alignment vertical="center"/>
    </xf>
    <xf numFmtId="179" fontId="39" fillId="0" borderId="21" xfId="2" applyNumberFormat="1" applyFont="1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horizontal="distributed" vertical="center" justifyLastLine="1"/>
    </xf>
    <xf numFmtId="176" fontId="7" fillId="0" borderId="21" xfId="1" applyNumberFormat="1" applyFont="1" applyFill="1" applyBorder="1" applyAlignment="1">
      <alignment horizontal="distributed" vertical="center" justifyLastLine="1"/>
    </xf>
    <xf numFmtId="176" fontId="7" fillId="0" borderId="0" xfId="4" applyNumberFormat="1" applyFont="1" applyFill="1" applyBorder="1" applyAlignment="1">
      <alignment horizontal="right"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176" fontId="33" fillId="0" borderId="22" xfId="1" applyNumberFormat="1" applyFont="1" applyFill="1" applyBorder="1" applyAlignment="1">
      <alignment vertical="center"/>
    </xf>
    <xf numFmtId="38" fontId="33" fillId="0" borderId="15" xfId="1" applyFont="1" applyFill="1" applyBorder="1" applyAlignment="1">
      <alignment horizontal="center" vertical="center"/>
    </xf>
    <xf numFmtId="176" fontId="33" fillId="0" borderId="21" xfId="1" applyNumberFormat="1" applyFont="1" applyFill="1" applyBorder="1" applyAlignment="1">
      <alignment vertical="center"/>
    </xf>
    <xf numFmtId="0" fontId="7" fillId="0" borderId="15" xfId="3" applyFont="1" applyFill="1" applyBorder="1" applyAlignment="1">
      <alignment horizontal="center" vertical="center" wrapText="1"/>
    </xf>
    <xf numFmtId="178" fontId="7" fillId="0" borderId="21" xfId="4" applyNumberFormat="1" applyFont="1" applyFill="1" applyBorder="1" applyAlignment="1">
      <alignment vertical="center"/>
    </xf>
    <xf numFmtId="178" fontId="7" fillId="0" borderId="15" xfId="4" applyNumberFormat="1" applyFont="1" applyFill="1" applyBorder="1" applyAlignment="1">
      <alignment vertical="center"/>
    </xf>
    <xf numFmtId="178" fontId="7" fillId="0" borderId="6" xfId="4" applyNumberFormat="1" applyFont="1" applyFill="1" applyBorder="1" applyAlignment="1">
      <alignment vertical="center"/>
    </xf>
    <xf numFmtId="176" fontId="7" fillId="0" borderId="21" xfId="4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38" fontId="7" fillId="0" borderId="21" xfId="1" applyFont="1" applyFill="1" applyBorder="1" applyAlignment="1">
      <alignment horizontal="right" vertical="center"/>
    </xf>
    <xf numFmtId="180" fontId="7" fillId="0" borderId="21" xfId="4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32" fillId="0" borderId="0" xfId="1" applyFont="1" applyFill="1" applyBorder="1" applyAlignment="1">
      <alignment vertical="center"/>
    </xf>
    <xf numFmtId="38" fontId="5" fillId="0" borderId="21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11" fillId="0" borderId="1" xfId="2" applyFont="1" applyFill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179" fontId="11" fillId="0" borderId="1" xfId="2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38" fontId="7" fillId="0" borderId="1" xfId="4" applyFont="1" applyFill="1" applyBorder="1" applyAlignment="1">
      <alignment vertical="center"/>
    </xf>
    <xf numFmtId="40" fontId="7" fillId="0" borderId="1" xfId="4" applyNumberFormat="1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21" xfId="4" applyFont="1" applyFill="1" applyBorder="1" applyAlignment="1">
      <alignment vertical="center"/>
    </xf>
    <xf numFmtId="40" fontId="7" fillId="0" borderId="21" xfId="4" applyNumberFormat="1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vertical="center"/>
    </xf>
    <xf numFmtId="38" fontId="34" fillId="0" borderId="0" xfId="1" applyFont="1" applyFill="1" applyAlignment="1">
      <alignment vertical="center"/>
    </xf>
    <xf numFmtId="38" fontId="7" fillId="0" borderId="15" xfId="1" applyFont="1" applyFill="1" applyBorder="1" applyAlignment="1">
      <alignment horizontal="center" vertical="center"/>
    </xf>
    <xf numFmtId="176" fontId="29" fillId="0" borderId="1" xfId="4" applyNumberFormat="1" applyFont="1" applyFill="1" applyBorder="1" applyAlignment="1">
      <alignment horizontal="right" vertical="center"/>
    </xf>
    <xf numFmtId="49" fontId="29" fillId="0" borderId="1" xfId="4" applyNumberFormat="1" applyFont="1" applyFill="1" applyBorder="1" applyAlignment="1">
      <alignment horizontal="right" vertical="center"/>
    </xf>
    <xf numFmtId="176" fontId="29" fillId="0" borderId="1" xfId="4" applyNumberFormat="1" applyFont="1" applyFill="1" applyBorder="1" applyAlignment="1">
      <alignment vertical="center"/>
    </xf>
    <xf numFmtId="180" fontId="29" fillId="0" borderId="1" xfId="4" applyNumberFormat="1" applyFont="1" applyBorder="1" applyAlignment="1">
      <alignment horizontal="right" vertical="center"/>
    </xf>
    <xf numFmtId="176" fontId="29" fillId="0" borderId="8" xfId="4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19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178" fontId="7" fillId="0" borderId="21" xfId="0" applyNumberFormat="1" applyFont="1" applyFill="1" applyBorder="1" applyAlignment="1">
      <alignment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22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38" fontId="11" fillId="0" borderId="21" xfId="4" applyFont="1" applyFill="1" applyBorder="1" applyAlignment="1">
      <alignment vertical="center"/>
    </xf>
    <xf numFmtId="38" fontId="11" fillId="0" borderId="21" xfId="4" applyFont="1" applyFill="1" applyBorder="1" applyAlignment="1">
      <alignment horizontal="right" vertical="center"/>
    </xf>
    <xf numFmtId="38" fontId="11" fillId="0" borderId="6" xfId="4" applyFont="1" applyFill="1" applyBorder="1" applyAlignment="1">
      <alignment vertical="center"/>
    </xf>
    <xf numFmtId="38" fontId="11" fillId="0" borderId="22" xfId="4" applyFont="1" applyFill="1" applyBorder="1" applyAlignment="1">
      <alignment vertical="center"/>
    </xf>
    <xf numFmtId="38" fontId="34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6" xfId="4" applyFont="1" applyFill="1" applyBorder="1" applyAlignment="1">
      <alignment vertical="center"/>
    </xf>
    <xf numFmtId="38" fontId="7" fillId="0" borderId="21" xfId="4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 vertical="center"/>
    </xf>
    <xf numFmtId="182" fontId="29" fillId="0" borderId="53" xfId="2" applyNumberFormat="1" applyFont="1" applyFill="1" applyBorder="1" applyAlignment="1">
      <alignment horizontal="right" vertical="center"/>
    </xf>
    <xf numFmtId="182" fontId="29" fillId="0" borderId="52" xfId="2" applyNumberFormat="1" applyFont="1" applyFill="1" applyBorder="1" applyAlignment="1">
      <alignment horizontal="right" vertical="center"/>
    </xf>
    <xf numFmtId="182" fontId="29" fillId="0" borderId="55" xfId="2" applyNumberFormat="1" applyFont="1" applyFill="1" applyBorder="1" applyAlignment="1">
      <alignment horizontal="right" vertical="center"/>
    </xf>
    <xf numFmtId="182" fontId="29" fillId="0" borderId="54" xfId="2" applyNumberFormat="1" applyFont="1" applyFill="1" applyBorder="1" applyAlignment="1">
      <alignment horizontal="right" vertical="center"/>
    </xf>
    <xf numFmtId="0" fontId="14" fillId="0" borderId="0" xfId="0" applyFont="1"/>
    <xf numFmtId="38" fontId="14" fillId="0" borderId="0" xfId="2" applyFont="1" applyFill="1" applyBorder="1" applyAlignment="1"/>
    <xf numFmtId="0" fontId="0" fillId="0" borderId="0" xfId="0" applyFont="1" applyFill="1" applyAlignment="1"/>
    <xf numFmtId="0" fontId="14" fillId="0" borderId="0" xfId="0" applyFont="1" applyFill="1" applyAlignment="1">
      <alignment wrapText="1"/>
    </xf>
    <xf numFmtId="0" fontId="4" fillId="0" borderId="4" xfId="3" applyFont="1" applyFill="1" applyBorder="1" applyAlignment="1">
      <alignment horizontal="distributed" vertical="center" wrapText="1" justifyLastLine="1"/>
    </xf>
    <xf numFmtId="176" fontId="29" fillId="0" borderId="8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4" fillId="0" borderId="8" xfId="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right"/>
    </xf>
    <xf numFmtId="38" fontId="4" fillId="0" borderId="5" xfId="1" applyFont="1" applyFill="1" applyBorder="1" applyAlignment="1">
      <alignment horizontal="distributed" vertical="center" wrapText="1" justifyLastLine="1" shrinkToFit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38" fontId="33" fillId="0" borderId="21" xfId="4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center" vertical="center"/>
    </xf>
    <xf numFmtId="176" fontId="29" fillId="0" borderId="8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justifyLastLine="1"/>
    </xf>
    <xf numFmtId="0" fontId="4" fillId="0" borderId="0" xfId="3" applyFont="1" applyFill="1" applyBorder="1" applyAlignment="1">
      <alignment horizontal="center" vertical="center"/>
    </xf>
    <xf numFmtId="180" fontId="29" fillId="0" borderId="0" xfId="3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180" fontId="4" fillId="0" borderId="0" xfId="3" applyNumberFormat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vertical="center"/>
    </xf>
    <xf numFmtId="0" fontId="19" fillId="0" borderId="0" xfId="3" applyFont="1" applyFill="1" applyBorder="1"/>
    <xf numFmtId="0" fontId="4" fillId="0" borderId="0" xfId="3" applyFont="1" applyFill="1" applyBorder="1" applyAlignment="1">
      <alignment vertical="center" justifyLastLine="1"/>
    </xf>
    <xf numFmtId="0" fontId="6" fillId="0" borderId="6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10" fillId="0" borderId="4" xfId="1" applyFont="1" applyFill="1" applyBorder="1" applyAlignment="1">
      <alignment horizontal="center" vertical="center" justifyLastLine="1"/>
    </xf>
    <xf numFmtId="38" fontId="10" fillId="0" borderId="4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left" vertical="center"/>
    </xf>
    <xf numFmtId="38" fontId="4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38" fontId="6" fillId="0" borderId="0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7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shrinkToFit="1"/>
    </xf>
    <xf numFmtId="0" fontId="4" fillId="0" borderId="4" xfId="3" applyFont="1" applyFill="1" applyBorder="1" applyAlignment="1">
      <alignment horizontal="center" vertical="center" shrinkToFit="1"/>
    </xf>
    <xf numFmtId="180" fontId="29" fillId="0" borderId="8" xfId="3" applyNumberFormat="1" applyFont="1" applyFill="1" applyBorder="1" applyAlignment="1">
      <alignment vertical="center"/>
    </xf>
    <xf numFmtId="180" fontId="4" fillId="0" borderId="8" xfId="3" applyNumberFormat="1" applyFont="1" applyFill="1" applyBorder="1" applyAlignment="1">
      <alignment vertical="center"/>
    </xf>
    <xf numFmtId="180" fontId="7" fillId="0" borderId="22" xfId="3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38" fillId="0" borderId="0" xfId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1" fillId="0" borderId="0" xfId="0" applyFont="1" applyAlignment="1"/>
    <xf numFmtId="38" fontId="4" fillId="0" borderId="0" xfId="1" applyFont="1" applyFill="1" applyBorder="1" applyAlignment="1">
      <alignment horizontal="center" vertical="center" shrinkToFit="1"/>
    </xf>
    <xf numFmtId="38" fontId="17" fillId="0" borderId="38" xfId="1" applyFont="1" applyFill="1" applyBorder="1" applyAlignment="1">
      <alignment horizontal="center" vertical="center" shrinkToFit="1"/>
    </xf>
    <xf numFmtId="38" fontId="5" fillId="0" borderId="35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13" xfId="1" applyFont="1" applyFill="1" applyBorder="1" applyAlignment="1">
      <alignment vertical="center" shrinkToFit="1"/>
    </xf>
    <xf numFmtId="38" fontId="5" fillId="0" borderId="36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horizontal="right" vertical="center" shrinkToFit="1"/>
    </xf>
    <xf numFmtId="179" fontId="5" fillId="0" borderId="2" xfId="1" applyNumberFormat="1" applyFont="1" applyFill="1" applyBorder="1" applyAlignment="1">
      <alignment horizontal="right"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179" fontId="17" fillId="0" borderId="1" xfId="1" applyNumberFormat="1" applyFont="1" applyFill="1" applyBorder="1" applyAlignment="1">
      <alignment horizontal="right" vertical="center" shrinkToFit="1"/>
    </xf>
    <xf numFmtId="38" fontId="5" fillId="0" borderId="8" xfId="1" applyFont="1" applyFill="1" applyBorder="1" applyAlignment="1">
      <alignment horizontal="right" vertical="center"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vertical="center" shrinkToFit="1"/>
    </xf>
    <xf numFmtId="38" fontId="11" fillId="0" borderId="23" xfId="1" applyFont="1" applyFill="1" applyBorder="1" applyAlignment="1">
      <alignment vertical="center" shrinkToFit="1"/>
    </xf>
    <xf numFmtId="38" fontId="11" fillId="0" borderId="37" xfId="1" applyFont="1" applyFill="1" applyBorder="1" applyAlignment="1">
      <alignment vertical="center" shrinkToFit="1"/>
    </xf>
    <xf numFmtId="38" fontId="11" fillId="0" borderId="24" xfId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179" fontId="11" fillId="0" borderId="21" xfId="1" applyNumberFormat="1" applyFont="1" applyFill="1" applyBorder="1" applyAlignment="1">
      <alignment horizontal="right" vertical="center" shrinkToFit="1"/>
    </xf>
    <xf numFmtId="38" fontId="11" fillId="0" borderId="22" xfId="1" applyFont="1" applyFill="1" applyBorder="1" applyAlignment="1">
      <alignment vertical="center" shrinkToFi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41" fillId="0" borderId="0" xfId="0" applyFont="1" applyAlignment="1">
      <alignment vertical="center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11" fillId="0" borderId="6" xfId="1" applyFont="1" applyFill="1" applyBorder="1" applyAlignment="1">
      <alignment horizontal="center" vertical="center" shrinkToFit="1"/>
    </xf>
    <xf numFmtId="38" fontId="11" fillId="0" borderId="15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vertical="center" shrinkToFit="1"/>
    </xf>
    <xf numFmtId="38" fontId="11" fillId="0" borderId="6" xfId="1" applyFont="1" applyFill="1" applyBorder="1" applyAlignment="1">
      <alignment vertical="center" shrinkToFit="1"/>
    </xf>
    <xf numFmtId="38" fontId="17" fillId="0" borderId="0" xfId="1" applyFont="1" applyFill="1" applyBorder="1" applyAlignment="1">
      <alignment horizontal="center" vertical="center" shrinkToFit="1"/>
    </xf>
    <xf numFmtId="38" fontId="17" fillId="0" borderId="2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15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wrapText="1" shrinkToFit="1"/>
    </xf>
    <xf numFmtId="38" fontId="5" fillId="0" borderId="5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left" vertical="center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7" fillId="0" borderId="22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0" fillId="0" borderId="5" xfId="1" applyFont="1" applyFill="1" applyBorder="1" applyAlignment="1">
      <alignment horizontal="center" vertical="center" justifyLastLine="1"/>
    </xf>
    <xf numFmtId="38" fontId="10" fillId="0" borderId="9" xfId="1" applyFont="1" applyFill="1" applyBorder="1" applyAlignment="1">
      <alignment horizontal="center" vertical="center" justifyLastLine="1"/>
    </xf>
    <xf numFmtId="38" fontId="10" fillId="0" borderId="3" xfId="1" applyFont="1" applyFill="1" applyBorder="1" applyAlignment="1">
      <alignment horizontal="center" vertical="center" justifyLastLine="1"/>
    </xf>
    <xf numFmtId="38" fontId="10" fillId="0" borderId="5" xfId="1" applyFont="1" applyFill="1" applyBorder="1" applyAlignment="1">
      <alignment horizontal="center" vertical="center" wrapText="1" justifyLastLine="1"/>
    </xf>
    <xf numFmtId="38" fontId="10" fillId="0" borderId="3" xfId="1" applyFont="1" applyFill="1" applyBorder="1" applyAlignment="1">
      <alignment horizontal="center" vertical="center" wrapText="1" justifyLastLine="1"/>
    </xf>
    <xf numFmtId="38" fontId="10" fillId="0" borderId="22" xfId="1" applyFont="1" applyFill="1" applyBorder="1" applyAlignment="1">
      <alignment horizontal="center" vertical="center" justifyLastLine="1"/>
    </xf>
    <xf numFmtId="38" fontId="10" fillId="0" borderId="15" xfId="1" applyFont="1" applyFill="1" applyBorder="1" applyAlignment="1">
      <alignment horizontal="center" vertical="center" justifyLastLine="1"/>
    </xf>
    <xf numFmtId="38" fontId="10" fillId="0" borderId="22" xfId="1" applyFont="1" applyFill="1" applyBorder="1" applyAlignment="1">
      <alignment horizontal="center" vertical="center" wrapText="1" justifyLastLine="1"/>
    </xf>
    <xf numFmtId="38" fontId="10" fillId="0" borderId="15" xfId="1" applyFont="1" applyFill="1" applyBorder="1" applyAlignment="1">
      <alignment horizontal="center" vertical="center" wrapText="1" justifyLastLine="1"/>
    </xf>
    <xf numFmtId="38" fontId="10" fillId="0" borderId="9" xfId="1" applyFont="1" applyFill="1" applyBorder="1" applyAlignment="1">
      <alignment horizontal="center" vertical="center" wrapText="1" justifyLastLine="1"/>
    </xf>
    <xf numFmtId="38" fontId="10" fillId="0" borderId="4" xfId="1" applyFont="1" applyFill="1" applyBorder="1" applyAlignment="1">
      <alignment horizontal="distributed" vertical="center" justifyLastLine="1"/>
    </xf>
    <xf numFmtId="38" fontId="10" fillId="0" borderId="5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center" vertical="center" justifyLastLine="1"/>
    </xf>
    <xf numFmtId="38" fontId="17" fillId="0" borderId="6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4" fillId="0" borderId="33" xfId="4" applyFont="1" applyFill="1" applyBorder="1" applyAlignment="1">
      <alignment horizontal="right" vertical="center"/>
    </xf>
    <xf numFmtId="38" fontId="4" fillId="0" borderId="40" xfId="4" applyFont="1" applyFill="1" applyBorder="1" applyAlignment="1">
      <alignment horizontal="right" vertical="center"/>
    </xf>
    <xf numFmtId="179" fontId="4" fillId="0" borderId="33" xfId="4" applyNumberFormat="1" applyFont="1" applyFill="1" applyBorder="1" applyAlignment="1">
      <alignment horizontal="right" vertical="center"/>
    </xf>
    <xf numFmtId="179" fontId="4" fillId="0" borderId="40" xfId="4" applyNumberFormat="1" applyFont="1" applyFill="1" applyBorder="1" applyAlignment="1">
      <alignment horizontal="right" vertical="center"/>
    </xf>
    <xf numFmtId="38" fontId="4" fillId="0" borderId="33" xfId="4" applyNumberFormat="1" applyFont="1" applyFill="1" applyBorder="1" applyAlignment="1">
      <alignment horizontal="right" vertical="center"/>
    </xf>
    <xf numFmtId="38" fontId="4" fillId="0" borderId="18" xfId="4" applyFont="1" applyFill="1" applyBorder="1" applyAlignment="1">
      <alignment horizontal="right" vertical="center"/>
    </xf>
    <xf numFmtId="38" fontId="4" fillId="0" borderId="17" xfId="4" applyFont="1" applyFill="1" applyBorder="1" applyAlignment="1">
      <alignment horizontal="right" vertical="center"/>
    </xf>
    <xf numFmtId="38" fontId="32" fillId="0" borderId="18" xfId="4" applyFont="1" applyFill="1" applyBorder="1" applyAlignment="1">
      <alignment horizontal="right" vertical="center"/>
    </xf>
    <xf numFmtId="38" fontId="32" fillId="0" borderId="17" xfId="4" applyFont="1" applyFill="1" applyBorder="1" applyAlignment="1">
      <alignment horizontal="right" vertical="center"/>
    </xf>
    <xf numFmtId="179" fontId="32" fillId="0" borderId="18" xfId="4" applyNumberFormat="1" applyFont="1" applyFill="1" applyBorder="1" applyAlignment="1">
      <alignment horizontal="right" vertical="center"/>
    </xf>
    <xf numFmtId="179" fontId="32" fillId="0" borderId="17" xfId="4" applyNumberFormat="1" applyFont="1" applyFill="1" applyBorder="1" applyAlignment="1">
      <alignment horizontal="right" vertical="center"/>
    </xf>
    <xf numFmtId="38" fontId="4" fillId="0" borderId="18" xfId="4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6" fillId="0" borderId="39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15" xfId="0" applyFont="1" applyFill="1" applyBorder="1" applyAlignment="1">
      <alignment horizontal="center" vertical="center" wrapText="1" justifyLastLine="1"/>
    </xf>
    <xf numFmtId="0" fontId="4" fillId="0" borderId="39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29" fillId="0" borderId="2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38" fontId="29" fillId="0" borderId="0" xfId="4" applyFont="1" applyFill="1" applyBorder="1" applyAlignment="1">
      <alignment horizontal="right" vertical="center"/>
    </xf>
    <xf numFmtId="38" fontId="29" fillId="0" borderId="2" xfId="4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10" fillId="0" borderId="33" xfId="4" applyFont="1" applyFill="1" applyBorder="1" applyAlignment="1">
      <alignment horizontal="right" vertical="center"/>
    </xf>
    <xf numFmtId="38" fontId="10" fillId="0" borderId="40" xfId="4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179" fontId="10" fillId="0" borderId="33" xfId="4" applyNumberFormat="1" applyFont="1" applyFill="1" applyBorder="1" applyAlignment="1">
      <alignment horizontal="right" vertical="center"/>
    </xf>
    <xf numFmtId="179" fontId="10" fillId="0" borderId="40" xfId="4" applyNumberFormat="1" applyFont="1" applyFill="1" applyBorder="1" applyAlignment="1">
      <alignment horizontal="right" vertical="center"/>
    </xf>
    <xf numFmtId="38" fontId="10" fillId="0" borderId="33" xfId="4" applyNumberFormat="1" applyFont="1" applyFill="1" applyBorder="1" applyAlignment="1">
      <alignment horizontal="right" vertical="center"/>
    </xf>
    <xf numFmtId="38" fontId="10" fillId="0" borderId="18" xfId="4" applyFont="1" applyFill="1" applyBorder="1" applyAlignment="1">
      <alignment horizontal="right" vertical="center"/>
    </xf>
    <xf numFmtId="38" fontId="10" fillId="0" borderId="17" xfId="4" applyFont="1" applyFill="1" applyBorder="1" applyAlignment="1">
      <alignment horizontal="right" vertical="center"/>
    </xf>
    <xf numFmtId="179" fontId="10" fillId="0" borderId="18" xfId="4" applyNumberFormat="1" applyFont="1" applyFill="1" applyBorder="1" applyAlignment="1">
      <alignment horizontal="right" vertical="center"/>
    </xf>
    <xf numFmtId="179" fontId="10" fillId="0" borderId="17" xfId="4" applyNumberFormat="1" applyFont="1" applyFill="1" applyBorder="1" applyAlignment="1">
      <alignment horizontal="right" vertical="center"/>
    </xf>
    <xf numFmtId="38" fontId="10" fillId="0" borderId="18" xfId="4" applyNumberFormat="1" applyFont="1" applyFill="1" applyBorder="1" applyAlignment="1">
      <alignment horizontal="right" vertical="center"/>
    </xf>
    <xf numFmtId="179" fontId="29" fillId="0" borderId="0" xfId="4" applyNumberFormat="1" applyFont="1" applyFill="1" applyBorder="1" applyAlignment="1">
      <alignment horizontal="right" vertical="center"/>
    </xf>
    <xf numFmtId="179" fontId="29" fillId="0" borderId="2" xfId="4" applyNumberFormat="1" applyFont="1" applyFill="1" applyBorder="1" applyAlignment="1">
      <alignment horizontal="right" vertical="center"/>
    </xf>
    <xf numFmtId="38" fontId="29" fillId="0" borderId="0" xfId="4" applyNumberFormat="1" applyFont="1" applyFill="1" applyBorder="1" applyAlignment="1">
      <alignment horizontal="right" vertical="center"/>
    </xf>
    <xf numFmtId="38" fontId="29" fillId="0" borderId="18" xfId="4" applyFont="1" applyFill="1" applyBorder="1" applyAlignment="1">
      <alignment horizontal="right" vertical="center"/>
    </xf>
    <xf numFmtId="38" fontId="29" fillId="0" borderId="17" xfId="4" applyFont="1" applyFill="1" applyBorder="1" applyAlignment="1">
      <alignment horizontal="right" vertical="center"/>
    </xf>
    <xf numFmtId="38" fontId="32" fillId="0" borderId="18" xfId="4" applyNumberFormat="1" applyFont="1" applyFill="1" applyBorder="1" applyAlignment="1">
      <alignment horizontal="right" vertical="center"/>
    </xf>
    <xf numFmtId="179" fontId="4" fillId="0" borderId="18" xfId="4" applyNumberFormat="1" applyFont="1" applyFill="1" applyBorder="1" applyAlignment="1">
      <alignment horizontal="right" vertical="center"/>
    </xf>
    <xf numFmtId="179" fontId="4" fillId="0" borderId="17" xfId="4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9" fontId="7" fillId="0" borderId="0" xfId="4" applyNumberFormat="1" applyFont="1" applyFill="1" applyBorder="1" applyAlignment="1">
      <alignment horizontal="right" vertical="center"/>
    </xf>
    <xf numFmtId="179" fontId="7" fillId="0" borderId="2" xfId="4" applyNumberFormat="1" applyFont="1" applyFill="1" applyBorder="1" applyAlignment="1">
      <alignment horizontal="right" vertical="center"/>
    </xf>
    <xf numFmtId="38" fontId="7" fillId="0" borderId="0" xfId="4" applyNumberFormat="1" applyFont="1" applyFill="1" applyBorder="1" applyAlignment="1">
      <alignment horizontal="right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15" xfId="4" applyFont="1" applyFill="1" applyBorder="1" applyAlignment="1">
      <alignment horizontal="right" vertical="center"/>
    </xf>
    <xf numFmtId="179" fontId="7" fillId="0" borderId="6" xfId="4" applyNumberFormat="1" applyFont="1" applyFill="1" applyBorder="1" applyAlignment="1">
      <alignment horizontal="right" vertical="center"/>
    </xf>
    <xf numFmtId="179" fontId="7" fillId="0" borderId="15" xfId="4" applyNumberFormat="1" applyFont="1" applyFill="1" applyBorder="1" applyAlignment="1">
      <alignment horizontal="right" vertical="center"/>
    </xf>
    <xf numFmtId="38" fontId="7" fillId="0" borderId="6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2" xfId="4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5" fillId="0" borderId="25" xfId="0" applyFont="1" applyFill="1" applyBorder="1" applyAlignment="1">
      <alignment horizontal="center" vertical="center" wrapText="1" justifyLastLine="1"/>
    </xf>
    <xf numFmtId="0" fontId="5" fillId="0" borderId="21" xfId="0" applyFont="1" applyFill="1" applyBorder="1" applyAlignment="1">
      <alignment horizontal="center" vertical="center" wrapText="1" justifyLastLine="1"/>
    </xf>
    <xf numFmtId="0" fontId="5" fillId="0" borderId="39" xfId="0" applyFont="1" applyFill="1" applyBorder="1" applyAlignment="1">
      <alignment horizontal="center" vertical="center" wrapText="1" justifyLastLine="1"/>
    </xf>
    <xf numFmtId="0" fontId="5" fillId="0" borderId="22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38" fontId="4" fillId="0" borderId="3" xfId="1" applyFont="1" applyFill="1" applyBorder="1" applyAlignment="1">
      <alignment horizontal="distributed" vertical="center" justifyLastLine="1"/>
    </xf>
    <xf numFmtId="38" fontId="6" fillId="0" borderId="0" xfId="1" applyFont="1" applyFill="1" applyBorder="1" applyAlignment="1">
      <alignment horizontal="left" vertical="center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4" fillId="0" borderId="4" xfId="1" applyFont="1" applyFill="1" applyBorder="1" applyAlignment="1">
      <alignment horizontal="center" vertical="center" justifyLastLine="1"/>
    </xf>
    <xf numFmtId="38" fontId="29" fillId="0" borderId="7" xfId="1" applyFont="1" applyFill="1" applyBorder="1" applyAlignment="1">
      <alignment horizontal="left" vertical="center"/>
    </xf>
    <xf numFmtId="38" fontId="38" fillId="0" borderId="0" xfId="1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center" vertical="center" justifyLastLine="1"/>
    </xf>
    <xf numFmtId="0" fontId="39" fillId="0" borderId="5" xfId="0" applyFont="1" applyFill="1" applyBorder="1" applyAlignment="1">
      <alignment horizontal="center" vertical="center" wrapText="1" justifyLastLine="1"/>
    </xf>
    <xf numFmtId="0" fontId="39" fillId="0" borderId="3" xfId="0" applyFont="1" applyFill="1" applyBorder="1" applyAlignment="1">
      <alignment horizontal="center" vertical="center" wrapText="1" justifyLastLine="1"/>
    </xf>
    <xf numFmtId="0" fontId="39" fillId="0" borderId="4" xfId="0" applyFont="1" applyFill="1" applyBorder="1" applyAlignment="1">
      <alignment horizontal="center" vertical="center" wrapText="1" justifyLastLine="1"/>
    </xf>
    <xf numFmtId="0" fontId="39" fillId="0" borderId="4" xfId="0" applyFont="1" applyFill="1" applyBorder="1" applyAlignment="1">
      <alignment horizontal="center" vertical="center" justifyLastLine="1"/>
    </xf>
    <xf numFmtId="0" fontId="39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56" fontId="3" fillId="0" borderId="0" xfId="0" applyNumberFormat="1" applyFont="1" applyFill="1" applyAlignment="1">
      <alignment horizontal="center" vertical="center"/>
    </xf>
    <xf numFmtId="0" fontId="5" fillId="0" borderId="39" xfId="0" applyFont="1" applyFill="1" applyBorder="1" applyAlignment="1">
      <alignment horizontal="center" vertical="distributed" textRotation="255"/>
    </xf>
    <xf numFmtId="0" fontId="5" fillId="0" borderId="22" xfId="0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horizontal="center" vertical="distributed" textRotation="255"/>
    </xf>
    <xf numFmtId="0" fontId="5" fillId="0" borderId="21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38" fontId="6" fillId="0" borderId="0" xfId="1" applyFont="1" applyFill="1" applyAlignment="1">
      <alignment horizontal="left" vertical="center" wrapText="1"/>
    </xf>
    <xf numFmtId="38" fontId="6" fillId="0" borderId="4" xfId="1" applyFont="1" applyFill="1" applyBorder="1" applyAlignment="1">
      <alignment horizontal="center" vertical="distributed" textRotation="255"/>
    </xf>
    <xf numFmtId="38" fontId="6" fillId="0" borderId="25" xfId="1" applyFont="1" applyFill="1" applyBorder="1" applyAlignment="1">
      <alignment horizontal="center" vertical="distributed" textRotation="255"/>
    </xf>
    <xf numFmtId="38" fontId="6" fillId="0" borderId="1" xfId="1" applyFont="1" applyFill="1" applyBorder="1" applyAlignment="1">
      <alignment horizontal="center" vertical="distributed" textRotation="255"/>
    </xf>
    <xf numFmtId="38" fontId="6" fillId="0" borderId="21" xfId="1" applyFont="1" applyFill="1" applyBorder="1" applyAlignment="1">
      <alignment horizontal="center" vertical="distributed" textRotation="255"/>
    </xf>
    <xf numFmtId="38" fontId="6" fillId="0" borderId="5" xfId="1" applyFont="1" applyFill="1" applyBorder="1" applyAlignment="1">
      <alignment horizontal="center" vertical="distributed" textRotation="255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5" xfId="1" applyFont="1" applyFill="1" applyBorder="1" applyAlignment="1">
      <alignment horizontal="center" vertical="center" wrapText="1" justifyLastLine="1"/>
    </xf>
    <xf numFmtId="0" fontId="3" fillId="0" borderId="0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5" xfId="3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7" fontId="7" fillId="0" borderId="22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2" xfId="0" applyFont="1" applyFill="1" applyBorder="1" applyAlignment="1">
      <alignment vertical="center" justifyLastLine="1"/>
    </xf>
    <xf numFmtId="0" fontId="4" fillId="0" borderId="6" xfId="0" applyFont="1" applyFill="1" applyBorder="1" applyAlignment="1">
      <alignment vertical="center" justifyLastLine="1"/>
    </xf>
    <xf numFmtId="0" fontId="4" fillId="0" borderId="15" xfId="0" applyFont="1" applyFill="1" applyBorder="1" applyAlignment="1">
      <alignment vertical="center" justifyLastLine="1"/>
    </xf>
    <xf numFmtId="176" fontId="33" fillId="0" borderId="8" xfId="2" applyNumberFormat="1" applyFont="1" applyFill="1" applyBorder="1" applyAlignment="1">
      <alignment horizontal="center"/>
    </xf>
    <xf numFmtId="176" fontId="33" fillId="0" borderId="0" xfId="2" applyNumberFormat="1" applyFont="1" applyFill="1" applyBorder="1" applyAlignment="1">
      <alignment horizontal="center"/>
    </xf>
    <xf numFmtId="176" fontId="4" fillId="0" borderId="8" xfId="2" applyNumberFormat="1" applyFont="1" applyFill="1" applyBorder="1" applyAlignment="1">
      <alignment horizontal="center"/>
    </xf>
    <xf numFmtId="176" fontId="4" fillId="0" borderId="2" xfId="2" applyNumberFormat="1" applyFont="1" applyFill="1" applyBorder="1" applyAlignment="1">
      <alignment horizontal="center"/>
    </xf>
    <xf numFmtId="176" fontId="4" fillId="0" borderId="0" xfId="2" applyNumberFormat="1" applyFont="1" applyFill="1" applyBorder="1" applyAlignment="1">
      <alignment horizontal="center"/>
    </xf>
    <xf numFmtId="176" fontId="29" fillId="0" borderId="8" xfId="2" applyNumberFormat="1" applyFont="1" applyFill="1" applyBorder="1" applyAlignment="1">
      <alignment horizontal="center"/>
    </xf>
    <xf numFmtId="176" fontId="29" fillId="0" borderId="0" xfId="2" applyNumberFormat="1" applyFont="1" applyFill="1" applyBorder="1" applyAlignment="1">
      <alignment horizontal="center"/>
    </xf>
    <xf numFmtId="176" fontId="33" fillId="0" borderId="22" xfId="2" applyNumberFormat="1" applyFont="1" applyFill="1" applyBorder="1" applyAlignment="1">
      <alignment horizontal="center" vertical="top"/>
    </xf>
    <xf numFmtId="176" fontId="33" fillId="0" borderId="6" xfId="2" applyNumberFormat="1" applyFont="1" applyFill="1" applyBorder="1" applyAlignment="1">
      <alignment horizontal="center" vertical="top"/>
    </xf>
    <xf numFmtId="176" fontId="4" fillId="0" borderId="22" xfId="2" applyNumberFormat="1" applyFont="1" applyFill="1" applyBorder="1" applyAlignment="1">
      <alignment horizontal="center" vertical="top"/>
    </xf>
    <xf numFmtId="176" fontId="4" fillId="0" borderId="15" xfId="2" applyNumberFormat="1" applyFont="1" applyFill="1" applyBorder="1" applyAlignment="1">
      <alignment horizontal="center" vertical="top"/>
    </xf>
    <xf numFmtId="176" fontId="4" fillId="0" borderId="6" xfId="2" applyNumberFormat="1" applyFont="1" applyFill="1" applyBorder="1" applyAlignment="1">
      <alignment horizontal="center" vertical="top"/>
    </xf>
    <xf numFmtId="176" fontId="29" fillId="0" borderId="22" xfId="2" applyNumberFormat="1" applyFont="1" applyFill="1" applyBorder="1" applyAlignment="1">
      <alignment horizontal="center" vertical="top"/>
    </xf>
    <xf numFmtId="176" fontId="29" fillId="0" borderId="6" xfId="2" applyNumberFormat="1" applyFont="1" applyFill="1" applyBorder="1" applyAlignment="1">
      <alignment horizontal="center" vertical="top"/>
    </xf>
    <xf numFmtId="176" fontId="33" fillId="0" borderId="8" xfId="2" applyNumberFormat="1" applyFont="1" applyFill="1" applyBorder="1" applyAlignment="1">
      <alignment horizontal="center" vertical="center"/>
    </xf>
    <xf numFmtId="176" fontId="33" fillId="0" borderId="0" xfId="2" applyNumberFormat="1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29" fillId="0" borderId="8" xfId="2" applyNumberFormat="1" applyFont="1" applyFill="1" applyBorder="1" applyAlignment="1">
      <alignment horizontal="center" vertical="center"/>
    </xf>
    <xf numFmtId="176" fontId="29" fillId="0" borderId="0" xfId="2" applyNumberFormat="1" applyFont="1" applyFill="1" applyBorder="1" applyAlignment="1">
      <alignment horizontal="center" vertical="center"/>
    </xf>
    <xf numFmtId="176" fontId="33" fillId="0" borderId="8" xfId="2" applyNumberFormat="1" applyFont="1" applyFill="1" applyBorder="1" applyAlignment="1">
      <alignment horizontal="center" vertical="top"/>
    </xf>
    <xf numFmtId="176" fontId="33" fillId="0" borderId="0" xfId="2" applyNumberFormat="1" applyFont="1" applyFill="1" applyBorder="1" applyAlignment="1">
      <alignment horizontal="center" vertical="top"/>
    </xf>
    <xf numFmtId="176" fontId="4" fillId="0" borderId="8" xfId="2" applyNumberFormat="1" applyFont="1" applyFill="1" applyBorder="1" applyAlignment="1">
      <alignment horizontal="center" vertical="top"/>
    </xf>
    <xf numFmtId="176" fontId="4" fillId="0" borderId="2" xfId="2" applyNumberFormat="1" applyFont="1" applyFill="1" applyBorder="1" applyAlignment="1">
      <alignment horizontal="center" vertical="top"/>
    </xf>
    <xf numFmtId="176" fontId="4" fillId="0" borderId="0" xfId="2" applyNumberFormat="1" applyFont="1" applyFill="1" applyBorder="1" applyAlignment="1">
      <alignment horizontal="center" vertical="top"/>
    </xf>
    <xf numFmtId="176" fontId="29" fillId="0" borderId="8" xfId="2" applyNumberFormat="1" applyFont="1" applyFill="1" applyBorder="1" applyAlignment="1">
      <alignment horizontal="center" vertical="top"/>
    </xf>
    <xf numFmtId="176" fontId="29" fillId="0" borderId="0" xfId="2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33" fillId="0" borderId="39" xfId="2" applyNumberFormat="1" applyFont="1" applyFill="1" applyBorder="1" applyAlignment="1">
      <alignment horizontal="center"/>
    </xf>
    <xf numFmtId="176" fontId="33" fillId="0" borderId="7" xfId="2" applyNumberFormat="1" applyFont="1" applyFill="1" applyBorder="1" applyAlignment="1">
      <alignment horizontal="center"/>
    </xf>
    <xf numFmtId="176" fontId="4" fillId="0" borderId="39" xfId="2" applyNumberFormat="1" applyFont="1" applyFill="1" applyBorder="1" applyAlignment="1">
      <alignment horizontal="center"/>
    </xf>
    <xf numFmtId="176" fontId="4" fillId="0" borderId="7" xfId="2" applyNumberFormat="1" applyFont="1" applyFill="1" applyBorder="1" applyAlignment="1">
      <alignment horizontal="center"/>
    </xf>
    <xf numFmtId="176" fontId="29" fillId="0" borderId="39" xfId="2" applyNumberFormat="1" applyFont="1" applyFill="1" applyBorder="1" applyAlignment="1">
      <alignment horizontal="center"/>
    </xf>
    <xf numFmtId="176" fontId="29" fillId="0" borderId="7" xfId="2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38" fontId="33" fillId="0" borderId="22" xfId="2" applyFont="1" applyFill="1" applyBorder="1" applyAlignment="1">
      <alignment horizontal="center" vertical="center"/>
    </xf>
    <xf numFmtId="38" fontId="33" fillId="0" borderId="15" xfId="2" applyFont="1" applyFill="1" applyBorder="1" applyAlignment="1">
      <alignment horizontal="center" vertical="center"/>
    </xf>
    <xf numFmtId="38" fontId="33" fillId="0" borderId="6" xfId="2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36" fillId="0" borderId="32" xfId="0" applyFont="1" applyFill="1" applyBorder="1" applyAlignment="1">
      <alignment horizontal="distributed" vertical="center" indent="1"/>
    </xf>
    <xf numFmtId="0" fontId="36" fillId="0" borderId="42" xfId="0" applyFont="1" applyFill="1" applyBorder="1" applyAlignment="1">
      <alignment horizontal="distributed" vertical="center" indent="1"/>
    </xf>
    <xf numFmtId="0" fontId="36" fillId="0" borderId="34" xfId="0" applyFont="1" applyFill="1" applyBorder="1" applyAlignment="1">
      <alignment horizontal="distributed" vertical="center" indent="1"/>
    </xf>
    <xf numFmtId="0" fontId="36" fillId="0" borderId="51" xfId="0" applyFont="1" applyFill="1" applyBorder="1" applyAlignment="1">
      <alignment horizontal="distributed" vertical="center" indent="1"/>
    </xf>
    <xf numFmtId="0" fontId="29" fillId="0" borderId="47" xfId="0" applyFont="1" applyFill="1" applyBorder="1" applyAlignment="1">
      <alignment horizontal="left" vertical="center"/>
    </xf>
    <xf numFmtId="0" fontId="29" fillId="0" borderId="40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/>
    </xf>
    <xf numFmtId="0" fontId="29" fillId="0" borderId="42" xfId="0" applyFont="1" applyFill="1" applyBorder="1" applyAlignment="1">
      <alignment horizontal="left" vertical="center"/>
    </xf>
    <xf numFmtId="0" fontId="29" fillId="0" borderId="44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36" fillId="0" borderId="46" xfId="0" applyFont="1" applyFill="1" applyBorder="1" applyAlignment="1">
      <alignment horizontal="distributed" vertical="center" indent="1"/>
    </xf>
    <xf numFmtId="0" fontId="36" fillId="0" borderId="47" xfId="0" applyFont="1" applyFill="1" applyBorder="1" applyAlignment="1">
      <alignment horizontal="distributed" vertical="center" indent="1"/>
    </xf>
    <xf numFmtId="0" fontId="36" fillId="0" borderId="48" xfId="0" applyFont="1" applyFill="1" applyBorder="1" applyAlignment="1">
      <alignment horizontal="distributed" vertical="center" indent="1"/>
    </xf>
    <xf numFmtId="0" fontId="36" fillId="0" borderId="36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0" borderId="31" xfId="0" applyFont="1" applyFill="1" applyBorder="1" applyAlignment="1">
      <alignment horizontal="distributed" vertical="center" indent="1"/>
    </xf>
    <xf numFmtId="0" fontId="36" fillId="0" borderId="43" xfId="0" applyFont="1" applyFill="1" applyBorder="1" applyAlignment="1">
      <alignment horizontal="distributed" vertical="center" indent="1"/>
    </xf>
    <xf numFmtId="0" fontId="36" fillId="0" borderId="4" xfId="0" applyFont="1" applyFill="1" applyBorder="1" applyAlignment="1">
      <alignment horizontal="distributed" vertical="center" justifyLastLine="1"/>
    </xf>
    <xf numFmtId="0" fontId="36" fillId="0" borderId="7" xfId="0" applyFont="1" applyFill="1" applyBorder="1" applyAlignment="1">
      <alignment horizontal="distributed" vertical="center" justifyLastLine="1"/>
    </xf>
    <xf numFmtId="0" fontId="36" fillId="0" borderId="20" xfId="0" applyFont="1" applyFill="1" applyBorder="1" applyAlignment="1">
      <alignment horizontal="distributed" vertical="center" justifyLastLine="1"/>
    </xf>
    <xf numFmtId="0" fontId="36" fillId="0" borderId="6" xfId="0" applyFont="1" applyFill="1" applyBorder="1" applyAlignment="1">
      <alignment horizontal="distributed" vertical="center" justifyLastLine="1"/>
    </xf>
    <xf numFmtId="0" fontId="36" fillId="0" borderId="15" xfId="0" applyFont="1" applyFill="1" applyBorder="1" applyAlignment="1">
      <alignment horizontal="distributed" vertical="center" justifyLastLine="1"/>
    </xf>
    <xf numFmtId="0" fontId="36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distributed" vertical="center" justifyLastLine="1"/>
    </xf>
    <xf numFmtId="0" fontId="38" fillId="0" borderId="4" xfId="0" applyFont="1" applyFill="1" applyBorder="1" applyAlignment="1">
      <alignment horizontal="center" vertical="center" wrapText="1" justifyLastLine="1"/>
    </xf>
    <xf numFmtId="38" fontId="5" fillId="0" borderId="3" xfId="1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38" fontId="11" fillId="0" borderId="21" xfId="1" applyFont="1" applyFill="1" applyBorder="1" applyAlignment="1">
      <alignment vertical="center" shrinkToFit="1"/>
    </xf>
    <xf numFmtId="38" fontId="11" fillId="0" borderId="22" xfId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1" xfId="4" applyFont="1" applyFill="1" applyBorder="1" applyAlignment="1">
      <alignment vertical="center" shrinkToFit="1"/>
    </xf>
    <xf numFmtId="38" fontId="11" fillId="0" borderId="21" xfId="4" applyFont="1" applyFill="1" applyBorder="1" applyAlignment="1">
      <alignment vertical="center" shrinkToFit="1"/>
    </xf>
    <xf numFmtId="56" fontId="3" fillId="0" borderId="0" xfId="0" applyNumberFormat="1" applyFont="1" applyFill="1" applyAlignment="1">
      <alignment horizontal="center" vertical="center" shrinkToFit="1"/>
    </xf>
  </cellXfs>
  <cellStyles count="5">
    <cellStyle name="桁区切り" xfId="1" builtinId="6"/>
    <cellStyle name="桁区切り 2" xfId="2"/>
    <cellStyle name="桁区切り 2 2" xfId="4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一般職業紹介状況の推移'!$D$54:$D$58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'20表 一般職業紹介状況の推移'!$E$54:$E$58</c:f>
              <c:numCache>
                <c:formatCode>#,##0_);[Red]\(#,##0\)</c:formatCode>
                <c:ptCount val="5"/>
                <c:pt idx="0">
                  <c:v>21726</c:v>
                </c:pt>
                <c:pt idx="1">
                  <c:v>18729</c:v>
                </c:pt>
                <c:pt idx="2">
                  <c:v>21129</c:v>
                </c:pt>
                <c:pt idx="3">
                  <c:v>23547</c:v>
                </c:pt>
                <c:pt idx="4">
                  <c:v>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8-428B-AA5F-177834AF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6864"/>
        <c:axId val="100358784"/>
      </c:barChart>
      <c:lineChart>
        <c:grouping val="standard"/>
        <c:varyColors val="0"/>
        <c:ser>
          <c:idx val="1"/>
          <c:order val="1"/>
          <c:tx>
            <c:strRef>
              <c:f>'20表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一般職業紹介状況の推移'!$D$54:$D$58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'20表 一般職業紹介状況の推移'!$F$54:$F$58</c:f>
              <c:numCache>
                <c:formatCode>#,##0_);[Red]\(#,##0\)</c:formatCode>
                <c:ptCount val="5"/>
                <c:pt idx="0">
                  <c:v>21784</c:v>
                </c:pt>
                <c:pt idx="1">
                  <c:v>20757</c:v>
                </c:pt>
                <c:pt idx="2">
                  <c:v>20248</c:v>
                </c:pt>
                <c:pt idx="3">
                  <c:v>19133</c:v>
                </c:pt>
                <c:pt idx="4">
                  <c:v>18062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28B-AA5F-177834AF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56864"/>
        <c:axId val="100358784"/>
      </c:lineChart>
      <c:catAx>
        <c:axId val="10035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358784"/>
        <c:crosses val="autoZero"/>
        <c:auto val="1"/>
        <c:lblAlgn val="ctr"/>
        <c:lblOffset val="100"/>
        <c:noMultiLvlLbl val="0"/>
      </c:catAx>
      <c:valAx>
        <c:axId val="100358784"/>
        <c:scaling>
          <c:orientation val="minMax"/>
          <c:max val="25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035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一般職業紹介状況の推移'!$D$60:$D$71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一般職業紹介状況の推移'!$E$60:$E$71</c:f>
              <c:numCache>
                <c:formatCode>General</c:formatCode>
                <c:ptCount val="12"/>
                <c:pt idx="0">
                  <c:v>2143</c:v>
                </c:pt>
                <c:pt idx="1">
                  <c:v>2088</c:v>
                </c:pt>
                <c:pt idx="2">
                  <c:v>1968</c:v>
                </c:pt>
                <c:pt idx="3">
                  <c:v>1721</c:v>
                </c:pt>
                <c:pt idx="4">
                  <c:v>1711</c:v>
                </c:pt>
                <c:pt idx="5">
                  <c:v>1855</c:v>
                </c:pt>
                <c:pt idx="6">
                  <c:v>1990</c:v>
                </c:pt>
                <c:pt idx="7">
                  <c:v>2048</c:v>
                </c:pt>
                <c:pt idx="8">
                  <c:v>1990</c:v>
                </c:pt>
                <c:pt idx="9">
                  <c:v>2037</c:v>
                </c:pt>
                <c:pt idx="10">
                  <c:v>2092</c:v>
                </c:pt>
                <c:pt idx="11">
                  <c:v>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A-41F5-9D85-7E4A284EF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0704"/>
        <c:axId val="102041856"/>
      </c:barChart>
      <c:lineChart>
        <c:grouping val="standard"/>
        <c:varyColors val="0"/>
        <c:ser>
          <c:idx val="1"/>
          <c:order val="1"/>
          <c:tx>
            <c:strRef>
              <c:f>'20表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一般職業紹介状況の推移'!$D$60:$D$71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一般職業紹介状況の推移'!$F$60:$F$71</c:f>
              <c:numCache>
                <c:formatCode>General</c:formatCode>
                <c:ptCount val="12"/>
                <c:pt idx="0">
                  <c:v>1700</c:v>
                </c:pt>
                <c:pt idx="1">
                  <c:v>1720</c:v>
                </c:pt>
                <c:pt idx="2">
                  <c:v>1658</c:v>
                </c:pt>
                <c:pt idx="3">
                  <c:v>1537</c:v>
                </c:pt>
                <c:pt idx="4">
                  <c:v>1509</c:v>
                </c:pt>
                <c:pt idx="5">
                  <c:v>1513</c:v>
                </c:pt>
                <c:pt idx="6">
                  <c:v>1469</c:v>
                </c:pt>
                <c:pt idx="7">
                  <c:v>1431</c:v>
                </c:pt>
                <c:pt idx="8">
                  <c:v>1320</c:v>
                </c:pt>
                <c:pt idx="9">
                  <c:v>1365</c:v>
                </c:pt>
                <c:pt idx="10">
                  <c:v>1383</c:v>
                </c:pt>
                <c:pt idx="11">
                  <c:v>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A-41F5-9D85-7E4A284EF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0704"/>
        <c:axId val="102041856"/>
      </c:lineChart>
      <c:catAx>
        <c:axId val="1020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2041856"/>
        <c:crosses val="autoZero"/>
        <c:auto val="1"/>
        <c:lblAlgn val="ctr"/>
        <c:lblOffset val="100"/>
        <c:noMultiLvlLbl val="0"/>
      </c:catAx>
      <c:valAx>
        <c:axId val="10204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204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49945940163603"/>
          <c:y val="0.43383388219743163"/>
          <c:w val="0.18699308874600296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6</xdr:col>
      <xdr:colOff>1190625</xdr:colOff>
      <xdr:row>40</xdr:row>
      <xdr:rowOff>161925</xdr:rowOff>
    </xdr:to>
    <xdr:graphicFrame macro="">
      <xdr:nvGraphicFramePr>
        <xdr:cNvPr id="155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9526</xdr:colOff>
      <xdr:row>2</xdr:row>
      <xdr:rowOff>114300</xdr:rowOff>
    </xdr:from>
    <xdr:to>
      <xdr:col>13</xdr:col>
      <xdr:colOff>622300</xdr:colOff>
      <xdr:row>40</xdr:row>
      <xdr:rowOff>12699</xdr:rowOff>
    </xdr:to>
    <xdr:graphicFrame macro="">
      <xdr:nvGraphicFramePr>
        <xdr:cNvPr id="15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3</xdr:row>
      <xdr:rowOff>9526</xdr:rowOff>
    </xdr:from>
    <xdr:to>
      <xdr:col>1</xdr:col>
      <xdr:colOff>762000</xdr:colOff>
      <xdr:row>4</xdr:row>
      <xdr:rowOff>117476</xdr:rowOff>
    </xdr:to>
    <xdr:sp macro="" textlink="">
      <xdr:nvSpPr>
        <xdr:cNvPr id="3" name="テキスト ボックス 2"/>
        <xdr:cNvSpPr txBox="1"/>
      </xdr:nvSpPr>
      <xdr:spPr>
        <a:xfrm>
          <a:off x="285750" y="847726"/>
          <a:ext cx="11620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7</xdr:col>
      <xdr:colOff>762000</xdr:colOff>
      <xdr:row>2</xdr:row>
      <xdr:rowOff>231774</xdr:rowOff>
    </xdr:from>
    <xdr:to>
      <xdr:col>9</xdr:col>
      <xdr:colOff>1803400</xdr:colOff>
      <xdr:row>4</xdr:row>
      <xdr:rowOff>126999</xdr:rowOff>
    </xdr:to>
    <xdr:sp macro="" textlink="">
      <xdr:nvSpPr>
        <xdr:cNvPr id="8" name="テキスト ボックス 7"/>
        <xdr:cNvSpPr txBox="1"/>
      </xdr:nvSpPr>
      <xdr:spPr>
        <a:xfrm>
          <a:off x="7340600" y="815974"/>
          <a:ext cx="2565400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25</xdr:row>
      <xdr:rowOff>82550</xdr:rowOff>
    </xdr:from>
    <xdr:to>
      <xdr:col>5</xdr:col>
      <xdr:colOff>85725</xdr:colOff>
      <xdr:row>25</xdr:row>
      <xdr:rowOff>336550</xdr:rowOff>
    </xdr:to>
    <xdr:sp macro="" textlink="">
      <xdr:nvSpPr>
        <xdr:cNvPr id="2" name="テキスト ボックス 1"/>
        <xdr:cNvSpPr txBox="1"/>
      </xdr:nvSpPr>
      <xdr:spPr>
        <a:xfrm>
          <a:off x="1781175" y="7283450"/>
          <a:ext cx="485775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6"/>
  <sheetViews>
    <sheetView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162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10"/>
      <c r="B6" s="104"/>
      <c r="C6" s="104"/>
      <c r="D6" s="161"/>
      <c r="E6" s="144" t="s">
        <v>187</v>
      </c>
      <c r="F6" s="111" t="s">
        <v>187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160"/>
      <c r="C14" s="105"/>
      <c r="D14" s="444"/>
      <c r="E14" s="444"/>
      <c r="G14" s="106"/>
      <c r="H14" s="146"/>
      <c r="M14" s="107"/>
    </row>
    <row r="15" spans="1:14" ht="19.149999999999999" customHeight="1" x14ac:dyDescent="0.15">
      <c r="B15" s="160"/>
      <c r="C15" s="105"/>
      <c r="D15" s="164"/>
      <c r="E15" s="164"/>
      <c r="G15" s="106"/>
      <c r="H15" s="146"/>
      <c r="M15" s="106"/>
      <c r="N15" s="107"/>
    </row>
    <row r="16" spans="1:14" ht="19.149999999999999" customHeight="1" x14ac:dyDescent="0.15">
      <c r="B16" s="160"/>
      <c r="C16" s="105"/>
      <c r="D16" s="444"/>
      <c r="E16" s="444"/>
      <c r="G16" s="106"/>
      <c r="H16" s="146"/>
      <c r="M16" s="106"/>
      <c r="N16" s="107"/>
    </row>
    <row r="17" spans="2:14" ht="19.149999999999999" customHeight="1" x14ac:dyDescent="0.15">
      <c r="B17" s="160"/>
      <c r="C17" s="105"/>
      <c r="D17" s="444"/>
      <c r="E17" s="444"/>
      <c r="G17" s="106"/>
      <c r="H17" s="146"/>
      <c r="M17" s="106"/>
      <c r="N17" s="107"/>
    </row>
    <row r="18" spans="2:14" ht="19.149999999999999" customHeight="1" x14ac:dyDescent="0.15">
      <c r="B18" s="160"/>
      <c r="C18" s="105"/>
      <c r="D18" s="444"/>
      <c r="E18" s="444"/>
      <c r="G18" s="106"/>
      <c r="H18" s="146"/>
      <c r="M18" s="106"/>
      <c r="N18" s="107"/>
    </row>
    <row r="19" spans="2:14" ht="19.149999999999999" customHeight="1" x14ac:dyDescent="0.15">
      <c r="B19" s="160"/>
      <c r="C19" s="105"/>
      <c r="D19" s="444"/>
      <c r="E19" s="444"/>
      <c r="G19" s="106"/>
      <c r="H19" s="146"/>
      <c r="M19" s="106"/>
      <c r="N19" s="107"/>
    </row>
    <row r="20" spans="2:14" ht="19.149999999999999" customHeight="1" x14ac:dyDescent="0.15">
      <c r="B20" s="160"/>
      <c r="C20" s="105"/>
      <c r="D20" s="444"/>
      <c r="E20" s="444"/>
      <c r="G20" s="106"/>
      <c r="H20" s="146"/>
      <c r="M20" s="106"/>
      <c r="N20" s="107"/>
    </row>
    <row r="21" spans="2:14" ht="19.149999999999999" customHeight="1" x14ac:dyDescent="0.15">
      <c r="B21" s="160"/>
      <c r="C21" s="105"/>
      <c r="D21" s="444"/>
      <c r="E21" s="444"/>
      <c r="G21" s="106"/>
      <c r="H21" s="146"/>
      <c r="M21" s="106"/>
      <c r="N21" s="107"/>
    </row>
    <row r="22" spans="2:14" ht="19.149999999999999" customHeight="1" x14ac:dyDescent="0.15">
      <c r="B22" s="160"/>
      <c r="C22" s="105"/>
      <c r="D22" s="444"/>
      <c r="E22" s="444"/>
      <c r="G22" s="106"/>
      <c r="H22" s="146"/>
      <c r="M22" s="106"/>
      <c r="N22" s="107"/>
    </row>
    <row r="23" spans="2:14" ht="19.149999999999999" customHeight="1" x14ac:dyDescent="0.15">
      <c r="B23" s="160"/>
      <c r="C23" s="105"/>
      <c r="D23" s="444"/>
      <c r="E23" s="444"/>
      <c r="G23" s="106"/>
      <c r="H23" s="146"/>
      <c r="M23" s="106"/>
      <c r="N23" s="107"/>
    </row>
    <row r="24" spans="2:14" ht="19.149999999999999" customHeight="1" x14ac:dyDescent="0.15">
      <c r="B24" s="160"/>
      <c r="C24" s="105"/>
      <c r="D24" s="444"/>
      <c r="E24" s="444"/>
      <c r="G24" s="106"/>
      <c r="H24" s="146"/>
      <c r="M24" s="106"/>
      <c r="N24" s="107"/>
    </row>
    <row r="25" spans="2:14" ht="19.149999999999999" customHeight="1" x14ac:dyDescent="0.15">
      <c r="B25" s="160"/>
      <c r="C25" s="105"/>
      <c r="D25" s="444"/>
      <c r="E25" s="444"/>
      <c r="G25" s="106"/>
      <c r="H25" s="146"/>
      <c r="M25" s="106"/>
      <c r="N25" s="107"/>
    </row>
    <row r="26" spans="2:14" ht="19.149999999999999" customHeight="1" x14ac:dyDescent="0.15">
      <c r="B26" s="160"/>
      <c r="C26" s="105"/>
      <c r="D26" s="444"/>
      <c r="E26" s="444"/>
      <c r="G26" s="106"/>
      <c r="H26" s="146"/>
      <c r="M26" s="106"/>
      <c r="N26" s="107"/>
    </row>
    <row r="27" spans="2:14" ht="19.149999999999999" customHeight="1" x14ac:dyDescent="0.15">
      <c r="B27" s="160"/>
      <c r="C27" s="105"/>
      <c r="D27" s="444"/>
      <c r="E27" s="444"/>
      <c r="G27" s="106"/>
      <c r="H27" s="146"/>
      <c r="M27" s="106"/>
      <c r="N27" s="107"/>
    </row>
    <row r="28" spans="2:14" ht="19.149999999999999" customHeight="1" x14ac:dyDescent="0.15">
      <c r="B28" s="160"/>
      <c r="C28" s="105"/>
      <c r="D28" s="444"/>
      <c r="E28" s="444"/>
      <c r="G28" s="106"/>
      <c r="H28" s="146"/>
      <c r="M28" s="106"/>
      <c r="N28" s="107"/>
    </row>
    <row r="29" spans="2:14" ht="19.149999999999999" customHeight="1" x14ac:dyDescent="0.15">
      <c r="B29" s="160"/>
      <c r="C29" s="105"/>
      <c r="D29" s="444"/>
      <c r="E29" s="444"/>
      <c r="G29" s="106"/>
      <c r="H29" s="146"/>
      <c r="M29" s="106"/>
      <c r="N29" s="107"/>
    </row>
    <row r="30" spans="2:14" ht="19.149999999999999" customHeight="1" x14ac:dyDescent="0.15">
      <c r="B30" s="160"/>
      <c r="C30" s="105"/>
      <c r="D30" s="164"/>
      <c r="E30" s="164"/>
      <c r="G30" s="106"/>
      <c r="H30" s="146"/>
      <c r="M30" s="106"/>
      <c r="N30" s="107"/>
    </row>
    <row r="31" spans="2:14" ht="19.149999999999999" customHeight="1" x14ac:dyDescent="0.15">
      <c r="B31" s="160"/>
      <c r="C31" s="105"/>
      <c r="D31" s="444"/>
      <c r="E31" s="444"/>
      <c r="G31" s="106"/>
      <c r="H31" s="147"/>
      <c r="M31" s="106"/>
    </row>
    <row r="32" spans="2:14" ht="19.149999999999999" customHeight="1" x14ac:dyDescent="0.15">
      <c r="B32" s="160"/>
      <c r="C32" s="105"/>
      <c r="D32" s="444"/>
      <c r="E32" s="444"/>
      <c r="G32" s="106"/>
      <c r="H32" s="146"/>
      <c r="M32" s="106"/>
      <c r="N32" s="107"/>
    </row>
    <row r="33" spans="2:14" ht="30" customHeight="1" x14ac:dyDescent="0.15">
      <c r="B33" s="160"/>
      <c r="C33" s="105"/>
      <c r="D33" s="445"/>
      <c r="E33" s="445"/>
      <c r="F33" s="445"/>
      <c r="G33" s="106"/>
      <c r="H33" s="146"/>
      <c r="M33" s="106"/>
    </row>
    <row r="34" spans="2:14" ht="30" customHeight="1" x14ac:dyDescent="0.15">
      <c r="B34" s="160"/>
      <c r="C34" s="105"/>
      <c r="D34" s="164"/>
      <c r="E34" s="164"/>
      <c r="G34" s="106"/>
      <c r="H34" s="146"/>
      <c r="M34" s="106"/>
      <c r="N34" s="107"/>
    </row>
    <row r="35" spans="2:14" ht="19.149999999999999" customHeight="1" x14ac:dyDescent="0.25">
      <c r="B35" s="160"/>
      <c r="C35" s="105"/>
      <c r="D35" s="444"/>
      <c r="E35" s="444"/>
      <c r="G35" s="106"/>
      <c r="H35" s="146"/>
      <c r="M35" s="109"/>
      <c r="N35" s="108"/>
    </row>
    <row r="36" spans="2:14" ht="19.149999999999999" customHeight="1" x14ac:dyDescent="0.15">
      <c r="B36" s="160"/>
      <c r="D36" s="444"/>
      <c r="E36" s="444"/>
      <c r="G36" s="106"/>
      <c r="H36" s="146"/>
    </row>
  </sheetData>
  <mergeCells count="20">
    <mergeCell ref="D33:F33"/>
    <mergeCell ref="D36:E36"/>
    <mergeCell ref="D35:E35"/>
    <mergeCell ref="D32:E32"/>
    <mergeCell ref="D27:E27"/>
    <mergeCell ref="D28:E28"/>
    <mergeCell ref="D29:E29"/>
    <mergeCell ref="D31:E31"/>
    <mergeCell ref="D22:E22"/>
    <mergeCell ref="D26:E26"/>
    <mergeCell ref="D20:E20"/>
    <mergeCell ref="D23:E23"/>
    <mergeCell ref="D24:E24"/>
    <mergeCell ref="D25:E25"/>
    <mergeCell ref="D21:E21"/>
    <mergeCell ref="D14:E14"/>
    <mergeCell ref="D16:E16"/>
    <mergeCell ref="D17:E17"/>
    <mergeCell ref="D18:E18"/>
    <mergeCell ref="D19:E19"/>
  </mergeCells>
  <phoneticPr fontId="2"/>
  <pageMargins left="0.95" right="0.34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view="pageBreakPreview" zoomScale="110" zoomScaleNormal="100" zoomScaleSheetLayoutView="110" workbookViewId="0">
      <selection sqref="A1:J1"/>
    </sheetView>
  </sheetViews>
  <sheetFormatPr defaultRowHeight="12" x14ac:dyDescent="0.15"/>
  <cols>
    <col min="1" max="1" width="6.375" style="2" customWidth="1"/>
    <col min="2" max="2" width="7.5" style="2" customWidth="1"/>
    <col min="3" max="4" width="9.25" style="2" customWidth="1"/>
    <col min="5" max="10" width="9" style="2" customWidth="1"/>
    <col min="11" max="11" width="9.5" style="2" customWidth="1"/>
    <col min="12" max="16384" width="9" style="2"/>
  </cols>
  <sheetData>
    <row r="1" spans="1:10" ht="18.75" x14ac:dyDescent="0.15">
      <c r="A1" s="756" t="s">
        <v>324</v>
      </c>
      <c r="B1" s="756"/>
      <c r="C1" s="756"/>
      <c r="D1" s="756"/>
      <c r="E1" s="756"/>
      <c r="F1" s="756"/>
      <c r="G1" s="756"/>
      <c r="H1" s="756"/>
      <c r="I1" s="756"/>
      <c r="J1" s="756"/>
    </row>
    <row r="2" spans="1:10" x14ac:dyDescent="0.15">
      <c r="A2" s="171" t="s">
        <v>125</v>
      </c>
      <c r="B2" s="172"/>
      <c r="C2" s="172"/>
      <c r="D2" s="172"/>
      <c r="E2" s="172"/>
      <c r="F2" s="172"/>
      <c r="G2" s="172"/>
      <c r="H2" s="172"/>
      <c r="I2" s="172"/>
      <c r="J2" s="173" t="s">
        <v>343</v>
      </c>
    </row>
    <row r="3" spans="1:10" ht="18" customHeight="1" x14ac:dyDescent="0.15">
      <c r="A3" s="760" t="s">
        <v>77</v>
      </c>
      <c r="B3" s="760"/>
      <c r="C3" s="760"/>
      <c r="D3" s="761"/>
      <c r="E3" s="759" t="s">
        <v>45</v>
      </c>
      <c r="F3" s="759"/>
      <c r="G3" s="759"/>
      <c r="H3" s="759" t="s">
        <v>46</v>
      </c>
      <c r="I3" s="759"/>
      <c r="J3" s="764"/>
    </row>
    <row r="4" spans="1:10" ht="18" customHeight="1" x14ac:dyDescent="0.15">
      <c r="A4" s="762"/>
      <c r="B4" s="762"/>
      <c r="C4" s="762"/>
      <c r="D4" s="763"/>
      <c r="E4" s="174" t="s">
        <v>1</v>
      </c>
      <c r="F4" s="174" t="s">
        <v>2</v>
      </c>
      <c r="G4" s="174" t="s">
        <v>3</v>
      </c>
      <c r="H4" s="174" t="s">
        <v>1</v>
      </c>
      <c r="I4" s="174" t="s">
        <v>2</v>
      </c>
      <c r="J4" s="175" t="s">
        <v>3</v>
      </c>
    </row>
    <row r="5" spans="1:10" ht="18" customHeight="1" x14ac:dyDescent="0.15">
      <c r="A5" s="176" t="s">
        <v>230</v>
      </c>
      <c r="B5" s="757" t="s">
        <v>231</v>
      </c>
      <c r="C5" s="757"/>
      <c r="D5" s="758"/>
      <c r="E5" s="177">
        <v>760</v>
      </c>
      <c r="F5" s="177">
        <v>385</v>
      </c>
      <c r="G5" s="177">
        <v>375</v>
      </c>
      <c r="H5" s="178">
        <v>828</v>
      </c>
      <c r="I5" s="178">
        <v>358</v>
      </c>
      <c r="J5" s="179">
        <v>470</v>
      </c>
    </row>
    <row r="6" spans="1:10" ht="18" customHeight="1" x14ac:dyDescent="0.15">
      <c r="A6" s="180" t="s">
        <v>225</v>
      </c>
      <c r="B6" s="739" t="s">
        <v>232</v>
      </c>
      <c r="C6" s="739"/>
      <c r="D6" s="740"/>
      <c r="E6" s="181">
        <v>743</v>
      </c>
      <c r="F6" s="181">
        <v>376</v>
      </c>
      <c r="G6" s="181">
        <v>367</v>
      </c>
      <c r="H6" s="181">
        <v>456</v>
      </c>
      <c r="I6" s="181">
        <v>213</v>
      </c>
      <c r="J6" s="182">
        <v>243</v>
      </c>
    </row>
    <row r="7" spans="1:10" ht="18" customHeight="1" x14ac:dyDescent="0.15">
      <c r="A7" s="180" t="s">
        <v>226</v>
      </c>
      <c r="B7" s="739" t="s">
        <v>233</v>
      </c>
      <c r="C7" s="739"/>
      <c r="D7" s="740"/>
      <c r="E7" s="183">
        <v>4</v>
      </c>
      <c r="F7" s="183">
        <v>4</v>
      </c>
      <c r="G7" s="183" t="s">
        <v>49</v>
      </c>
      <c r="H7" s="181">
        <v>3</v>
      </c>
      <c r="I7" s="181">
        <v>3</v>
      </c>
      <c r="J7" s="182" t="s">
        <v>49</v>
      </c>
    </row>
    <row r="8" spans="1:10" ht="18" customHeight="1" x14ac:dyDescent="0.15">
      <c r="A8" s="180" t="s">
        <v>227</v>
      </c>
      <c r="B8" s="739" t="s">
        <v>234</v>
      </c>
      <c r="C8" s="739"/>
      <c r="D8" s="740"/>
      <c r="E8" s="181">
        <v>8</v>
      </c>
      <c r="F8" s="181">
        <v>4</v>
      </c>
      <c r="G8" s="181">
        <v>4</v>
      </c>
      <c r="H8" s="181">
        <v>140</v>
      </c>
      <c r="I8" s="181">
        <v>40</v>
      </c>
      <c r="J8" s="184">
        <v>100</v>
      </c>
    </row>
    <row r="9" spans="1:10" ht="18" customHeight="1" x14ac:dyDescent="0.15">
      <c r="A9" s="180" t="s">
        <v>228</v>
      </c>
      <c r="B9" s="739" t="s">
        <v>235</v>
      </c>
      <c r="C9" s="739"/>
      <c r="D9" s="740"/>
      <c r="E9" s="181">
        <v>5</v>
      </c>
      <c r="F9" s="181">
        <v>1</v>
      </c>
      <c r="G9" s="181">
        <v>4</v>
      </c>
      <c r="H9" s="181">
        <v>2</v>
      </c>
      <c r="I9" s="183" t="s">
        <v>49</v>
      </c>
      <c r="J9" s="182">
        <v>2</v>
      </c>
    </row>
    <row r="10" spans="1:10" ht="18" customHeight="1" x14ac:dyDescent="0.15">
      <c r="A10" s="185" t="s">
        <v>229</v>
      </c>
      <c r="B10" s="739" t="s">
        <v>236</v>
      </c>
      <c r="C10" s="739"/>
      <c r="D10" s="740"/>
      <c r="E10" s="186" t="s">
        <v>49</v>
      </c>
      <c r="F10" s="186" t="s">
        <v>49</v>
      </c>
      <c r="G10" s="183" t="s">
        <v>49</v>
      </c>
      <c r="H10" s="181">
        <v>227</v>
      </c>
      <c r="I10" s="181">
        <v>102</v>
      </c>
      <c r="J10" s="182">
        <v>125</v>
      </c>
    </row>
    <row r="11" spans="1:10" ht="18" customHeight="1" x14ac:dyDescent="0.15">
      <c r="A11" s="754"/>
      <c r="B11" s="749" t="s">
        <v>47</v>
      </c>
      <c r="C11" s="750"/>
      <c r="D11" s="751"/>
      <c r="E11" s="181" t="s">
        <v>49</v>
      </c>
      <c r="F11" s="181" t="s">
        <v>49</v>
      </c>
      <c r="G11" s="181" t="s">
        <v>49</v>
      </c>
      <c r="H11" s="181">
        <v>207</v>
      </c>
      <c r="I11" s="181">
        <v>88</v>
      </c>
      <c r="J11" s="182">
        <v>119</v>
      </c>
    </row>
    <row r="12" spans="1:10" ht="18" customHeight="1" x14ac:dyDescent="0.15">
      <c r="A12" s="754"/>
      <c r="B12" s="752"/>
      <c r="C12" s="743" t="s">
        <v>222</v>
      </c>
      <c r="D12" s="744"/>
      <c r="E12" s="181" t="s">
        <v>49</v>
      </c>
      <c r="F12" s="181" t="s">
        <v>49</v>
      </c>
      <c r="G12" s="181" t="s">
        <v>49</v>
      </c>
      <c r="H12" s="181">
        <v>67</v>
      </c>
      <c r="I12" s="181">
        <v>30</v>
      </c>
      <c r="J12" s="182">
        <v>37</v>
      </c>
    </row>
    <row r="13" spans="1:10" ht="18" customHeight="1" x14ac:dyDescent="0.15">
      <c r="A13" s="754"/>
      <c r="B13" s="752"/>
      <c r="C13" s="745" t="s">
        <v>223</v>
      </c>
      <c r="D13" s="746"/>
      <c r="E13" s="181" t="s">
        <v>49</v>
      </c>
      <c r="F13" s="181" t="s">
        <v>49</v>
      </c>
      <c r="G13" s="181" t="s">
        <v>49</v>
      </c>
      <c r="H13" s="181">
        <v>124</v>
      </c>
      <c r="I13" s="181">
        <v>49</v>
      </c>
      <c r="J13" s="182">
        <v>75</v>
      </c>
    </row>
    <row r="14" spans="1:10" ht="18" customHeight="1" x14ac:dyDescent="0.15">
      <c r="A14" s="754"/>
      <c r="B14" s="752"/>
      <c r="C14" s="745" t="s">
        <v>224</v>
      </c>
      <c r="D14" s="746"/>
      <c r="E14" s="181" t="s">
        <v>49</v>
      </c>
      <c r="F14" s="181" t="s">
        <v>49</v>
      </c>
      <c r="G14" s="181" t="s">
        <v>49</v>
      </c>
      <c r="H14" s="181">
        <v>16</v>
      </c>
      <c r="I14" s="181">
        <v>9</v>
      </c>
      <c r="J14" s="182">
        <v>7</v>
      </c>
    </row>
    <row r="15" spans="1:10" ht="18" customHeight="1" x14ac:dyDescent="0.15">
      <c r="A15" s="754"/>
      <c r="B15" s="753"/>
      <c r="C15" s="747" t="s">
        <v>159</v>
      </c>
      <c r="D15" s="748"/>
      <c r="E15" s="181" t="s">
        <v>49</v>
      </c>
      <c r="F15" s="181" t="s">
        <v>49</v>
      </c>
      <c r="G15" s="181" t="s">
        <v>49</v>
      </c>
      <c r="H15" s="183" t="s">
        <v>49</v>
      </c>
      <c r="I15" s="183" t="s">
        <v>49</v>
      </c>
      <c r="J15" s="184" t="s">
        <v>49</v>
      </c>
    </row>
    <row r="16" spans="1:10" ht="18" customHeight="1" x14ac:dyDescent="0.15">
      <c r="A16" s="754"/>
      <c r="B16" s="749" t="s">
        <v>160</v>
      </c>
      <c r="C16" s="750"/>
      <c r="D16" s="751"/>
      <c r="E16" s="181" t="s">
        <v>49</v>
      </c>
      <c r="F16" s="181" t="s">
        <v>49</v>
      </c>
      <c r="G16" s="181" t="s">
        <v>49</v>
      </c>
      <c r="H16" s="181">
        <v>20</v>
      </c>
      <c r="I16" s="181">
        <v>14</v>
      </c>
      <c r="J16" s="182">
        <v>6</v>
      </c>
    </row>
    <row r="17" spans="1:10" ht="18" customHeight="1" x14ac:dyDescent="0.15">
      <c r="A17" s="754"/>
      <c r="B17" s="752"/>
      <c r="C17" s="743" t="s">
        <v>161</v>
      </c>
      <c r="D17" s="744"/>
      <c r="E17" s="181" t="s">
        <v>49</v>
      </c>
      <c r="F17" s="181" t="s">
        <v>49</v>
      </c>
      <c r="G17" s="181" t="s">
        <v>49</v>
      </c>
      <c r="H17" s="181">
        <v>18</v>
      </c>
      <c r="I17" s="181">
        <v>12</v>
      </c>
      <c r="J17" s="182">
        <v>6</v>
      </c>
    </row>
    <row r="18" spans="1:10" ht="18" customHeight="1" x14ac:dyDescent="0.15">
      <c r="A18" s="754"/>
      <c r="B18" s="752"/>
      <c r="C18" s="745" t="s">
        <v>162</v>
      </c>
      <c r="D18" s="746"/>
      <c r="E18" s="181" t="s">
        <v>49</v>
      </c>
      <c r="F18" s="181" t="s">
        <v>49</v>
      </c>
      <c r="G18" s="181" t="s">
        <v>49</v>
      </c>
      <c r="H18" s="181">
        <v>1</v>
      </c>
      <c r="I18" s="183">
        <v>1</v>
      </c>
      <c r="J18" s="182" t="s">
        <v>49</v>
      </c>
    </row>
    <row r="19" spans="1:10" ht="18" customHeight="1" x14ac:dyDescent="0.15">
      <c r="A19" s="755"/>
      <c r="B19" s="753"/>
      <c r="C19" s="747" t="s">
        <v>163</v>
      </c>
      <c r="D19" s="748"/>
      <c r="E19" s="181" t="s">
        <v>49</v>
      </c>
      <c r="F19" s="181" t="s">
        <v>49</v>
      </c>
      <c r="G19" s="181" t="s">
        <v>49</v>
      </c>
      <c r="H19" s="183">
        <v>1</v>
      </c>
      <c r="I19" s="181">
        <v>1</v>
      </c>
      <c r="J19" s="184" t="s">
        <v>49</v>
      </c>
    </row>
    <row r="20" spans="1:10" ht="18" customHeight="1" x14ac:dyDescent="0.15">
      <c r="A20" s="180" t="s">
        <v>238</v>
      </c>
      <c r="B20" s="739" t="s">
        <v>239</v>
      </c>
      <c r="C20" s="739"/>
      <c r="D20" s="740"/>
      <c r="E20" s="181" t="s">
        <v>49</v>
      </c>
      <c r="F20" s="337"/>
      <c r="G20" s="337"/>
      <c r="H20" s="181">
        <v>397</v>
      </c>
      <c r="I20" s="337"/>
      <c r="J20" s="339"/>
    </row>
    <row r="21" spans="1:10" ht="18" customHeight="1" x14ac:dyDescent="0.15">
      <c r="A21" s="187" t="s">
        <v>237</v>
      </c>
      <c r="B21" s="741" t="s">
        <v>240</v>
      </c>
      <c r="C21" s="741"/>
      <c r="D21" s="742"/>
      <c r="E21" s="188" t="s">
        <v>49</v>
      </c>
      <c r="F21" s="338"/>
      <c r="G21" s="338"/>
      <c r="H21" s="188">
        <v>157</v>
      </c>
      <c r="I21" s="338"/>
      <c r="J21" s="340"/>
    </row>
    <row r="22" spans="1:10" x14ac:dyDescent="0.15">
      <c r="A22" s="42" t="s">
        <v>48</v>
      </c>
      <c r="B22" s="42"/>
      <c r="C22" s="42"/>
      <c r="D22" s="42"/>
      <c r="E22" s="42"/>
      <c r="F22" s="138"/>
      <c r="G22" s="4"/>
      <c r="H22" s="4"/>
      <c r="I22" s="4"/>
      <c r="J22" s="4"/>
    </row>
    <row r="23" spans="1:10" x14ac:dyDescent="0.15">
      <c r="A23" s="42"/>
      <c r="B23" s="42"/>
      <c r="C23" s="42"/>
      <c r="D23" s="42"/>
      <c r="E23" s="42"/>
      <c r="F23" s="138"/>
      <c r="G23" s="4"/>
      <c r="H23" s="4"/>
      <c r="I23" s="4"/>
      <c r="J23" s="4"/>
    </row>
    <row r="24" spans="1:10" x14ac:dyDescent="0.15">
      <c r="A24" s="42"/>
      <c r="B24" s="42"/>
      <c r="C24" s="42"/>
      <c r="D24" s="42"/>
      <c r="E24" s="42"/>
      <c r="F24" s="138"/>
      <c r="G24" s="4"/>
      <c r="H24" s="4"/>
      <c r="I24" s="4"/>
      <c r="J24" s="4"/>
    </row>
    <row r="26" spans="1:10" ht="18.75" x14ac:dyDescent="0.2">
      <c r="A26" s="765" t="s">
        <v>325</v>
      </c>
      <c r="B26" s="765"/>
      <c r="C26" s="765"/>
      <c r="D26" s="765"/>
      <c r="E26" s="765"/>
      <c r="F26" s="765"/>
      <c r="G26" s="765"/>
      <c r="H26" s="765"/>
    </row>
    <row r="27" spans="1:10" x14ac:dyDescent="0.15">
      <c r="A27" s="47" t="s">
        <v>148</v>
      </c>
      <c r="B27" s="16"/>
      <c r="C27" s="16"/>
      <c r="D27" s="16"/>
      <c r="E27" s="16"/>
      <c r="F27" s="16"/>
      <c r="G27" s="16"/>
      <c r="H27" s="57" t="s">
        <v>149</v>
      </c>
    </row>
    <row r="28" spans="1:10" ht="18" customHeight="1" x14ac:dyDescent="0.15">
      <c r="A28" s="714" t="s">
        <v>53</v>
      </c>
      <c r="B28" s="715"/>
      <c r="C28" s="718" t="s">
        <v>150</v>
      </c>
      <c r="D28" s="766" t="s">
        <v>151</v>
      </c>
      <c r="E28" s="767" t="s">
        <v>152</v>
      </c>
      <c r="F28" s="718" t="s">
        <v>100</v>
      </c>
      <c r="G28" s="719" t="s">
        <v>61</v>
      </c>
      <c r="H28" s="720"/>
    </row>
    <row r="29" spans="1:10" ht="24" x14ac:dyDescent="0.15">
      <c r="A29" s="716"/>
      <c r="B29" s="717"/>
      <c r="C29" s="718"/>
      <c r="D29" s="766"/>
      <c r="E29" s="768"/>
      <c r="F29" s="718"/>
      <c r="G29" s="419" t="s">
        <v>150</v>
      </c>
      <c r="H29" s="49" t="s">
        <v>153</v>
      </c>
    </row>
    <row r="30" spans="1:10" ht="21" customHeight="1" x14ac:dyDescent="0.15">
      <c r="A30" s="648" t="s">
        <v>328</v>
      </c>
      <c r="B30" s="648"/>
      <c r="C30" s="46">
        <v>65895</v>
      </c>
      <c r="D30" s="45">
        <v>3162</v>
      </c>
      <c r="E30" s="83">
        <v>10305</v>
      </c>
      <c r="F30" s="45">
        <v>79362</v>
      </c>
      <c r="G30" s="84" t="s">
        <v>49</v>
      </c>
      <c r="H30" s="88" t="s">
        <v>49</v>
      </c>
    </row>
    <row r="31" spans="1:10" ht="21" customHeight="1" x14ac:dyDescent="0.15">
      <c r="A31" s="647">
        <v>26</v>
      </c>
      <c r="B31" s="647"/>
      <c r="C31" s="45">
        <v>67205</v>
      </c>
      <c r="D31" s="45">
        <v>3164</v>
      </c>
      <c r="E31" s="83">
        <v>12521</v>
      </c>
      <c r="F31" s="45">
        <v>82890</v>
      </c>
      <c r="G31" s="84" t="s">
        <v>49</v>
      </c>
      <c r="H31" s="88" t="s">
        <v>49</v>
      </c>
    </row>
    <row r="32" spans="1:10" ht="21" customHeight="1" x14ac:dyDescent="0.15">
      <c r="A32" s="647">
        <v>27</v>
      </c>
      <c r="B32" s="648"/>
      <c r="C32" s="45">
        <v>66591</v>
      </c>
      <c r="D32" s="45">
        <v>3133</v>
      </c>
      <c r="E32" s="83">
        <v>11628</v>
      </c>
      <c r="F32" s="45">
        <v>81352</v>
      </c>
      <c r="G32" s="84" t="s">
        <v>49</v>
      </c>
      <c r="H32" s="88" t="s">
        <v>49</v>
      </c>
    </row>
    <row r="33" spans="1:8" ht="21" customHeight="1" x14ac:dyDescent="0.15">
      <c r="A33" s="648">
        <v>28</v>
      </c>
      <c r="B33" s="648"/>
      <c r="C33" s="45">
        <v>63487</v>
      </c>
      <c r="D33" s="45">
        <v>3057</v>
      </c>
      <c r="E33" s="83">
        <v>11132</v>
      </c>
      <c r="F33" s="45">
        <v>77676</v>
      </c>
      <c r="G33" s="84" t="s">
        <v>49</v>
      </c>
      <c r="H33" s="88" t="s">
        <v>49</v>
      </c>
    </row>
    <row r="34" spans="1:8" s="320" customFormat="1" ht="21" customHeight="1" x14ac:dyDescent="0.15">
      <c r="A34" s="618">
        <v>29</v>
      </c>
      <c r="B34" s="618"/>
      <c r="C34" s="321">
        <v>61957</v>
      </c>
      <c r="D34" s="321">
        <v>3037</v>
      </c>
      <c r="E34" s="331">
        <v>12170</v>
      </c>
      <c r="F34" s="321">
        <v>77164</v>
      </c>
      <c r="G34" s="322" t="s">
        <v>49</v>
      </c>
      <c r="H34" s="336" t="s">
        <v>49</v>
      </c>
    </row>
    <row r="35" spans="1:8" ht="13.5" x14ac:dyDescent="0.15">
      <c r="A35" s="47" t="s">
        <v>154</v>
      </c>
      <c r="B35" s="139"/>
      <c r="C35" s="139"/>
      <c r="D35" s="139"/>
      <c r="E35" s="139"/>
      <c r="F35" s="140"/>
      <c r="G35" s="139"/>
      <c r="H35" s="139"/>
    </row>
  </sheetData>
  <mergeCells count="36">
    <mergeCell ref="A30:B30"/>
    <mergeCell ref="A31:B31"/>
    <mergeCell ref="A32:B32"/>
    <mergeCell ref="A33:B33"/>
    <mergeCell ref="A34:B34"/>
    <mergeCell ref="A26:H26"/>
    <mergeCell ref="A28:B29"/>
    <mergeCell ref="C28:C29"/>
    <mergeCell ref="D28:D29"/>
    <mergeCell ref="E28:E29"/>
    <mergeCell ref="F28:F29"/>
    <mergeCell ref="G28:H28"/>
    <mergeCell ref="A1:J1"/>
    <mergeCell ref="C14:D14"/>
    <mergeCell ref="B5:D5"/>
    <mergeCell ref="B6:D6"/>
    <mergeCell ref="B7:D7"/>
    <mergeCell ref="B8:D8"/>
    <mergeCell ref="E3:G3"/>
    <mergeCell ref="A3:D4"/>
    <mergeCell ref="B9:D9"/>
    <mergeCell ref="B10:D10"/>
    <mergeCell ref="H3:J3"/>
    <mergeCell ref="B12:B15"/>
    <mergeCell ref="B16:D16"/>
    <mergeCell ref="B17:B19"/>
    <mergeCell ref="C12:D12"/>
    <mergeCell ref="C13:D13"/>
    <mergeCell ref="A11:A19"/>
    <mergeCell ref="B11:D11"/>
    <mergeCell ref="C15:D15"/>
    <mergeCell ref="B20:D20"/>
    <mergeCell ref="B21:D21"/>
    <mergeCell ref="C17:D17"/>
    <mergeCell ref="C18:D18"/>
    <mergeCell ref="C19:D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3"/>
  <sheetViews>
    <sheetView view="pageBreakPreview" zoomScale="75" zoomScaleNormal="100" zoomScaleSheetLayoutView="75" workbookViewId="0">
      <selection activeCell="J2" sqref="J2"/>
    </sheetView>
  </sheetViews>
  <sheetFormatPr defaultRowHeight="13.5" x14ac:dyDescent="0.1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 x14ac:dyDescent="0.2">
      <c r="A1" s="447" t="s">
        <v>278</v>
      </c>
      <c r="B1" s="447"/>
      <c r="C1" s="447"/>
      <c r="D1" s="447"/>
      <c r="E1" s="447"/>
      <c r="F1" s="447"/>
      <c r="G1" s="447"/>
      <c r="H1" s="448" t="s">
        <v>368</v>
      </c>
      <c r="I1" s="448"/>
      <c r="J1" s="448"/>
      <c r="K1" s="448"/>
      <c r="L1" s="448"/>
      <c r="M1" s="448"/>
      <c r="N1" s="448"/>
      <c r="O1" s="420"/>
    </row>
    <row r="2" spans="1:15" ht="15.75" customHeight="1" x14ac:dyDescent="0.65">
      <c r="B2" s="89"/>
      <c r="C2" s="89"/>
      <c r="D2" s="446" t="s">
        <v>269</v>
      </c>
      <c r="E2" s="446"/>
      <c r="F2" s="446"/>
      <c r="G2" s="446"/>
      <c r="H2" s="89"/>
      <c r="I2" s="89"/>
      <c r="J2" s="89"/>
      <c r="K2" s="90"/>
      <c r="L2" s="91"/>
      <c r="M2" s="91"/>
      <c r="N2" s="91"/>
    </row>
    <row r="3" spans="1:15" ht="19.899999999999999" customHeight="1" x14ac:dyDescent="0.15"/>
    <row r="4" spans="1:15" x14ac:dyDescent="0.15">
      <c r="A4" s="163"/>
      <c r="D4" s="92"/>
      <c r="E4" s="92"/>
      <c r="F4" s="92"/>
      <c r="G4" s="92"/>
      <c r="H4" s="163"/>
    </row>
    <row r="5" spans="1:15" x14ac:dyDescent="0.15">
      <c r="A5" s="112"/>
      <c r="D5" s="112"/>
      <c r="E5" s="112"/>
    </row>
    <row r="15" spans="1:15" x14ac:dyDescent="0.15">
      <c r="N15" s="93"/>
    </row>
    <row r="27" spans="9:9" x14ac:dyDescent="0.15">
      <c r="I27" s="94"/>
    </row>
    <row r="47" spans="3:9" x14ac:dyDescent="0.15">
      <c r="C47" s="95"/>
      <c r="D47" s="95"/>
      <c r="E47" s="96"/>
      <c r="F47" s="96"/>
      <c r="G47" s="95"/>
      <c r="H47" s="97"/>
      <c r="I47" s="97"/>
    </row>
    <row r="48" spans="3:9" x14ac:dyDescent="0.15">
      <c r="C48" s="95"/>
      <c r="D48" s="95"/>
      <c r="E48" s="96"/>
      <c r="F48" s="96"/>
      <c r="G48" s="95"/>
      <c r="H48" s="97"/>
      <c r="I48" s="97"/>
    </row>
    <row r="49" spans="2:20" s="99" customFormat="1" x14ac:dyDescent="0.15">
      <c r="B49"/>
      <c r="C49" s="95"/>
      <c r="D49" s="95"/>
      <c r="E49" s="98"/>
      <c r="F49" s="98"/>
      <c r="G49" s="95"/>
      <c r="H49" s="97"/>
      <c r="I49" s="97"/>
      <c r="J49"/>
      <c r="K49"/>
      <c r="L49"/>
      <c r="M49"/>
      <c r="N49"/>
      <c r="O49"/>
      <c r="P49"/>
      <c r="Q49"/>
      <c r="R49"/>
      <c r="S49"/>
      <c r="T49"/>
    </row>
    <row r="50" spans="2:20" x14ac:dyDescent="0.15">
      <c r="C50" s="95"/>
      <c r="D50" s="95"/>
      <c r="E50" s="98"/>
      <c r="F50" s="98"/>
      <c r="G50" s="95"/>
      <c r="H50" s="97"/>
      <c r="I50" s="97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</row>
    <row r="51" spans="2:20" x14ac:dyDescent="0.15">
      <c r="B51" s="100"/>
      <c r="C51" s="101"/>
      <c r="D51" s="102"/>
      <c r="E51" s="100"/>
      <c r="F51" s="100"/>
      <c r="G51" s="101"/>
    </row>
    <row r="52" spans="2:20" x14ac:dyDescent="0.15">
      <c r="B52" s="100"/>
      <c r="C52" s="101"/>
      <c r="D52" s="102"/>
      <c r="E52" s="100"/>
      <c r="F52" s="100"/>
      <c r="G52" s="101"/>
    </row>
    <row r="53" spans="2:20" ht="14.25" x14ac:dyDescent="0.15">
      <c r="D53" s="341"/>
      <c r="E53" s="139" t="s">
        <v>181</v>
      </c>
      <c r="F53" s="343" t="s">
        <v>182</v>
      </c>
    </row>
    <row r="54" spans="2:20" ht="28.5" x14ac:dyDescent="0.15">
      <c r="D54" s="344" t="s">
        <v>329</v>
      </c>
      <c r="E54" s="342">
        <v>21726</v>
      </c>
      <c r="F54" s="342">
        <v>21784</v>
      </c>
    </row>
    <row r="55" spans="2:20" ht="28.5" x14ac:dyDescent="0.15">
      <c r="D55" s="344" t="s">
        <v>348</v>
      </c>
      <c r="E55" s="342">
        <v>18729</v>
      </c>
      <c r="F55" s="342">
        <v>20757</v>
      </c>
    </row>
    <row r="56" spans="2:20" ht="28.5" x14ac:dyDescent="0.15">
      <c r="D56" s="344" t="s">
        <v>349</v>
      </c>
      <c r="E56" s="342">
        <v>21129</v>
      </c>
      <c r="F56" s="342">
        <v>20248</v>
      </c>
    </row>
    <row r="57" spans="2:20" ht="28.5" x14ac:dyDescent="0.15">
      <c r="D57" s="344" t="s">
        <v>350</v>
      </c>
      <c r="E57" s="342">
        <v>23547</v>
      </c>
      <c r="F57" s="342">
        <v>19133</v>
      </c>
    </row>
    <row r="58" spans="2:20" ht="28.5" x14ac:dyDescent="0.15">
      <c r="D58" s="344" t="s">
        <v>351</v>
      </c>
      <c r="E58" s="342">
        <v>23842</v>
      </c>
      <c r="F58" s="342">
        <v>18062</v>
      </c>
    </row>
    <row r="59" spans="2:20" ht="14.25" x14ac:dyDescent="0.15">
      <c r="D59" s="341"/>
      <c r="E59" s="341"/>
      <c r="F59" s="341"/>
    </row>
    <row r="60" spans="2:20" ht="14.25" x14ac:dyDescent="0.15">
      <c r="D60" s="341" t="s">
        <v>262</v>
      </c>
      <c r="E60" s="341">
        <v>2143</v>
      </c>
      <c r="F60" s="341">
        <v>1700</v>
      </c>
    </row>
    <row r="61" spans="2:20" ht="14.25" x14ac:dyDescent="0.15">
      <c r="D61" s="341" t="s">
        <v>251</v>
      </c>
      <c r="E61" s="341">
        <v>2088</v>
      </c>
      <c r="F61" s="341">
        <v>1720</v>
      </c>
    </row>
    <row r="62" spans="2:20" ht="14.25" x14ac:dyDescent="0.15">
      <c r="D62" s="341" t="s">
        <v>252</v>
      </c>
      <c r="E62" s="341">
        <v>1968</v>
      </c>
      <c r="F62" s="341">
        <v>1658</v>
      </c>
    </row>
    <row r="63" spans="2:20" ht="14.25" x14ac:dyDescent="0.15">
      <c r="D63" s="341" t="s">
        <v>253</v>
      </c>
      <c r="E63" s="341">
        <v>1721</v>
      </c>
      <c r="F63" s="341">
        <v>1537</v>
      </c>
    </row>
    <row r="64" spans="2:20" ht="14.25" x14ac:dyDescent="0.15">
      <c r="D64" s="341" t="s">
        <v>254</v>
      </c>
      <c r="E64" s="341">
        <v>1711</v>
      </c>
      <c r="F64" s="341">
        <v>1509</v>
      </c>
    </row>
    <row r="65" spans="4:6" ht="14.25" x14ac:dyDescent="0.15">
      <c r="D65" s="341" t="s">
        <v>255</v>
      </c>
      <c r="E65" s="341">
        <v>1855</v>
      </c>
      <c r="F65" s="341">
        <v>1513</v>
      </c>
    </row>
    <row r="66" spans="4:6" ht="14.25" x14ac:dyDescent="0.15">
      <c r="D66" s="341" t="s">
        <v>256</v>
      </c>
      <c r="E66" s="341">
        <v>1990</v>
      </c>
      <c r="F66" s="341">
        <v>1469</v>
      </c>
    </row>
    <row r="67" spans="4:6" ht="14.25" x14ac:dyDescent="0.15">
      <c r="D67" s="341" t="s">
        <v>257</v>
      </c>
      <c r="E67" s="341">
        <v>2048</v>
      </c>
      <c r="F67" s="341">
        <v>1431</v>
      </c>
    </row>
    <row r="68" spans="4:6" ht="14.25" x14ac:dyDescent="0.15">
      <c r="D68" s="341" t="s">
        <v>258</v>
      </c>
      <c r="E68" s="341">
        <v>1990</v>
      </c>
      <c r="F68" s="341">
        <v>1320</v>
      </c>
    </row>
    <row r="69" spans="4:6" ht="14.25" x14ac:dyDescent="0.15">
      <c r="D69" s="341" t="s">
        <v>259</v>
      </c>
      <c r="E69" s="341">
        <v>2037</v>
      </c>
      <c r="F69" s="341">
        <v>1365</v>
      </c>
    </row>
    <row r="70" spans="4:6" ht="14.25" x14ac:dyDescent="0.15">
      <c r="D70" s="341" t="s">
        <v>260</v>
      </c>
      <c r="E70" s="341">
        <v>2092</v>
      </c>
      <c r="F70" s="341">
        <v>1383</v>
      </c>
    </row>
    <row r="71" spans="4:6" ht="14.25" x14ac:dyDescent="0.15">
      <c r="D71" s="341" t="s">
        <v>261</v>
      </c>
      <c r="E71" s="341">
        <v>2199</v>
      </c>
      <c r="F71" s="341">
        <v>1457</v>
      </c>
    </row>
    <row r="72" spans="4:6" ht="14.25" x14ac:dyDescent="0.15">
      <c r="D72" s="341"/>
      <c r="E72" s="341"/>
      <c r="F72" s="341"/>
    </row>
    <row r="73" spans="4:6" x14ac:dyDescent="0.15">
      <c r="E73">
        <f>SUM(E60:E72)</f>
        <v>23842</v>
      </c>
      <c r="F73">
        <f>SUM(F60:F72)</f>
        <v>18062</v>
      </c>
    </row>
  </sheetData>
  <mergeCells count="3">
    <mergeCell ref="D2:G2"/>
    <mergeCell ref="A1:G1"/>
    <mergeCell ref="H1:N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52"/>
  <sheetViews>
    <sheetView view="pageBreakPreview" zoomScaleNormal="100" zoomScaleSheetLayoutView="100" workbookViewId="0">
      <selection activeCell="C39" sqref="C39"/>
    </sheetView>
  </sheetViews>
  <sheetFormatPr defaultRowHeight="12" x14ac:dyDescent="0.15"/>
  <cols>
    <col min="1" max="9" width="9.625" style="19" customWidth="1"/>
    <col min="10" max="29" width="4.25" style="19" customWidth="1"/>
    <col min="30" max="30" width="4.375" style="19" customWidth="1"/>
    <col min="31" max="16384" width="9" style="19"/>
  </cols>
  <sheetData>
    <row r="1" spans="1:25" ht="21" customHeight="1" x14ac:dyDescent="0.15">
      <c r="A1" s="2"/>
      <c r="B1" s="522" t="s">
        <v>215</v>
      </c>
      <c r="C1" s="522"/>
      <c r="D1" s="522"/>
      <c r="E1" s="522"/>
      <c r="F1" s="522"/>
      <c r="G1" s="522"/>
      <c r="H1" s="522"/>
      <c r="I1" s="522"/>
      <c r="J1" s="379" t="s">
        <v>7</v>
      </c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5" s="18" customFormat="1" ht="2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W2" s="57" t="s">
        <v>8</v>
      </c>
    </row>
    <row r="3" spans="1:25" ht="19.5" customHeight="1" x14ac:dyDescent="0.15">
      <c r="A3" s="523" t="s">
        <v>286</v>
      </c>
      <c r="B3" s="526" t="s">
        <v>9</v>
      </c>
      <c r="C3" s="526"/>
      <c r="D3" s="526"/>
      <c r="E3" s="527" t="s">
        <v>287</v>
      </c>
      <c r="F3" s="526" t="s">
        <v>132</v>
      </c>
      <c r="G3" s="526"/>
      <c r="H3" s="526"/>
      <c r="I3" s="528"/>
      <c r="J3" s="529" t="s">
        <v>133</v>
      </c>
      <c r="K3" s="529"/>
      <c r="L3" s="529"/>
      <c r="M3" s="529"/>
      <c r="N3" s="529"/>
      <c r="O3" s="530"/>
      <c r="P3" s="531" t="s">
        <v>203</v>
      </c>
      <c r="Q3" s="532"/>
      <c r="R3" s="531" t="s">
        <v>288</v>
      </c>
      <c r="S3" s="532"/>
      <c r="T3" s="531" t="s">
        <v>289</v>
      </c>
      <c r="U3" s="532"/>
      <c r="V3" s="531" t="s">
        <v>204</v>
      </c>
      <c r="W3" s="550"/>
      <c r="Y3" s="283"/>
    </row>
    <row r="4" spans="1:25" ht="19.5" customHeight="1" x14ac:dyDescent="0.15">
      <c r="A4" s="524"/>
      <c r="B4" s="553" t="s">
        <v>290</v>
      </c>
      <c r="C4" s="553" t="s">
        <v>291</v>
      </c>
      <c r="D4" s="553" t="s">
        <v>292</v>
      </c>
      <c r="E4" s="526"/>
      <c r="F4" s="526" t="s">
        <v>10</v>
      </c>
      <c r="G4" s="526"/>
      <c r="H4" s="526"/>
      <c r="I4" s="528" t="s">
        <v>11</v>
      </c>
      <c r="J4" s="554" t="s">
        <v>12</v>
      </c>
      <c r="K4" s="555"/>
      <c r="L4" s="537" t="s">
        <v>13</v>
      </c>
      <c r="M4" s="538"/>
      <c r="N4" s="537" t="s">
        <v>293</v>
      </c>
      <c r="O4" s="538"/>
      <c r="P4" s="533"/>
      <c r="Q4" s="534"/>
      <c r="R4" s="533"/>
      <c r="S4" s="534"/>
      <c r="T4" s="533"/>
      <c r="U4" s="534"/>
      <c r="V4" s="533"/>
      <c r="W4" s="551"/>
      <c r="Y4" s="283"/>
    </row>
    <row r="5" spans="1:25" ht="19.5" customHeight="1" x14ac:dyDescent="0.15">
      <c r="A5" s="525"/>
      <c r="B5" s="553"/>
      <c r="C5" s="553"/>
      <c r="D5" s="553"/>
      <c r="E5" s="526"/>
      <c r="F5" s="282" t="s">
        <v>14</v>
      </c>
      <c r="G5" s="282" t="s">
        <v>15</v>
      </c>
      <c r="H5" s="282" t="s">
        <v>16</v>
      </c>
      <c r="I5" s="528"/>
      <c r="J5" s="556"/>
      <c r="K5" s="557"/>
      <c r="L5" s="539"/>
      <c r="M5" s="540"/>
      <c r="N5" s="539"/>
      <c r="O5" s="540"/>
      <c r="P5" s="535"/>
      <c r="Q5" s="536"/>
      <c r="R5" s="535"/>
      <c r="S5" s="536"/>
      <c r="T5" s="535"/>
      <c r="U5" s="536"/>
      <c r="V5" s="535"/>
      <c r="W5" s="552"/>
      <c r="Y5" s="283"/>
    </row>
    <row r="6" spans="1:25" ht="19.5" customHeight="1" x14ac:dyDescent="0.15">
      <c r="A6" s="520" t="s">
        <v>328</v>
      </c>
      <c r="B6" s="201">
        <v>15622</v>
      </c>
      <c r="C6" s="201">
        <v>28718</v>
      </c>
      <c r="D6" s="206">
        <v>28.9</v>
      </c>
      <c r="E6" s="201">
        <v>406703</v>
      </c>
      <c r="F6" s="201">
        <v>231801</v>
      </c>
      <c r="G6" s="201">
        <v>48086</v>
      </c>
      <c r="H6" s="201">
        <v>103573</v>
      </c>
      <c r="I6" s="207">
        <v>11826</v>
      </c>
      <c r="J6" s="548">
        <v>111</v>
      </c>
      <c r="K6" s="549"/>
      <c r="L6" s="548">
        <v>166</v>
      </c>
      <c r="M6" s="549"/>
      <c r="N6" s="548">
        <v>11140</v>
      </c>
      <c r="O6" s="549"/>
      <c r="P6" s="548">
        <v>214321</v>
      </c>
      <c r="Q6" s="549"/>
      <c r="R6" s="548">
        <v>120582</v>
      </c>
      <c r="S6" s="549"/>
      <c r="T6" s="558">
        <v>956.4</v>
      </c>
      <c r="U6" s="559">
        <v>294965</v>
      </c>
      <c r="V6" s="560">
        <v>294965</v>
      </c>
      <c r="W6" s="560">
        <v>294965</v>
      </c>
      <c r="Y6" s="283"/>
    </row>
    <row r="7" spans="1:25" ht="19.5" customHeight="1" x14ac:dyDescent="0.15">
      <c r="A7" s="547"/>
      <c r="B7" s="204">
        <v>15776</v>
      </c>
      <c r="C7" s="204">
        <v>29263</v>
      </c>
      <c r="D7" s="208"/>
      <c r="E7" s="204">
        <v>944546</v>
      </c>
      <c r="F7" s="209">
        <v>684166</v>
      </c>
      <c r="G7" s="209">
        <v>57730</v>
      </c>
      <c r="H7" s="209">
        <v>108622</v>
      </c>
      <c r="I7" s="209">
        <v>12639</v>
      </c>
      <c r="J7" s="561">
        <v>4698</v>
      </c>
      <c r="K7" s="562"/>
      <c r="L7" s="561">
        <v>830</v>
      </c>
      <c r="M7" s="562"/>
      <c r="N7" s="561">
        <v>75861</v>
      </c>
      <c r="O7" s="562"/>
      <c r="P7" s="561"/>
      <c r="Q7" s="562"/>
      <c r="R7" s="561"/>
      <c r="S7" s="562"/>
      <c r="T7" s="563"/>
      <c r="U7" s="564"/>
      <c r="V7" s="565"/>
      <c r="W7" s="565"/>
      <c r="Y7" s="283"/>
    </row>
    <row r="8" spans="1:25" ht="19.5" customHeight="1" x14ac:dyDescent="0.15">
      <c r="A8" s="545">
        <v>26</v>
      </c>
      <c r="B8" s="210">
        <v>15401</v>
      </c>
      <c r="C8" s="210">
        <v>27654</v>
      </c>
      <c r="D8" s="211">
        <v>28.2</v>
      </c>
      <c r="E8" s="210">
        <v>404359</v>
      </c>
      <c r="F8" s="210">
        <v>227640</v>
      </c>
      <c r="G8" s="210">
        <v>48307</v>
      </c>
      <c r="H8" s="210">
        <v>103223</v>
      </c>
      <c r="I8" s="203">
        <v>13102</v>
      </c>
      <c r="J8" s="508">
        <v>101</v>
      </c>
      <c r="K8" s="509"/>
      <c r="L8" s="508">
        <v>166</v>
      </c>
      <c r="M8" s="509"/>
      <c r="N8" s="508">
        <v>11820</v>
      </c>
      <c r="O8" s="509"/>
      <c r="P8" s="508">
        <v>223583</v>
      </c>
      <c r="Q8" s="509"/>
      <c r="R8" s="508">
        <v>119705</v>
      </c>
      <c r="S8" s="509"/>
      <c r="T8" s="510">
        <v>972.1</v>
      </c>
      <c r="U8" s="511">
        <v>294965</v>
      </c>
      <c r="V8" s="512">
        <v>307091</v>
      </c>
      <c r="W8" s="512">
        <v>294965</v>
      </c>
      <c r="Y8" s="283"/>
    </row>
    <row r="9" spans="1:25" ht="19.5" customHeight="1" x14ac:dyDescent="0.15">
      <c r="A9" s="546"/>
      <c r="B9" s="212">
        <v>15599</v>
      </c>
      <c r="C9" s="212">
        <v>28386</v>
      </c>
      <c r="D9" s="213"/>
      <c r="E9" s="212">
        <v>954147</v>
      </c>
      <c r="F9" s="205">
        <v>693518</v>
      </c>
      <c r="G9" s="205">
        <v>57693</v>
      </c>
      <c r="H9" s="205">
        <v>106492</v>
      </c>
      <c r="I9" s="205">
        <v>14005</v>
      </c>
      <c r="J9" s="513">
        <v>4226</v>
      </c>
      <c r="K9" s="514"/>
      <c r="L9" s="513">
        <v>830</v>
      </c>
      <c r="M9" s="514"/>
      <c r="N9" s="513">
        <v>77383</v>
      </c>
      <c r="O9" s="514"/>
      <c r="P9" s="513"/>
      <c r="Q9" s="514"/>
      <c r="R9" s="513"/>
      <c r="S9" s="514"/>
      <c r="T9" s="572"/>
      <c r="U9" s="573"/>
      <c r="V9" s="519"/>
      <c r="W9" s="519"/>
      <c r="Y9" s="283"/>
    </row>
    <row r="10" spans="1:25" s="284" customFormat="1" ht="19.5" customHeight="1" x14ac:dyDescent="0.15">
      <c r="A10" s="541">
        <v>27</v>
      </c>
      <c r="B10" s="214">
        <v>15046</v>
      </c>
      <c r="C10" s="214">
        <v>26497</v>
      </c>
      <c r="D10" s="215">
        <v>27.32</v>
      </c>
      <c r="E10" s="214">
        <v>404646</v>
      </c>
      <c r="F10" s="214">
        <v>224114</v>
      </c>
      <c r="G10" s="214">
        <v>46640</v>
      </c>
      <c r="H10" s="214">
        <v>106960</v>
      </c>
      <c r="I10" s="216">
        <v>13290</v>
      </c>
      <c r="J10" s="543">
        <v>104</v>
      </c>
      <c r="K10" s="544"/>
      <c r="L10" s="543">
        <v>173</v>
      </c>
      <c r="M10" s="544"/>
      <c r="N10" s="543">
        <v>13365</v>
      </c>
      <c r="O10" s="544"/>
      <c r="P10" s="543">
        <v>230289</v>
      </c>
      <c r="Q10" s="544"/>
      <c r="R10" s="543">
        <v>118820</v>
      </c>
      <c r="S10" s="544"/>
      <c r="T10" s="566">
        <v>1011.8</v>
      </c>
      <c r="U10" s="567">
        <v>294965</v>
      </c>
      <c r="V10" s="568">
        <v>316678</v>
      </c>
      <c r="W10" s="568">
        <v>294965</v>
      </c>
      <c r="Y10" s="285"/>
    </row>
    <row r="11" spans="1:25" s="284" customFormat="1" ht="19.5" customHeight="1" x14ac:dyDescent="0.15">
      <c r="A11" s="542"/>
      <c r="B11" s="217">
        <v>15299</v>
      </c>
      <c r="C11" s="217">
        <v>27250</v>
      </c>
      <c r="D11" s="218"/>
      <c r="E11" s="217">
        <v>917933</v>
      </c>
      <c r="F11" s="219">
        <v>649408</v>
      </c>
      <c r="G11" s="219">
        <v>56279</v>
      </c>
      <c r="H11" s="219">
        <v>114567</v>
      </c>
      <c r="I11" s="219">
        <v>13914</v>
      </c>
      <c r="J11" s="569">
        <v>4363</v>
      </c>
      <c r="K11" s="570"/>
      <c r="L11" s="569">
        <v>865</v>
      </c>
      <c r="M11" s="570"/>
      <c r="N11" s="569">
        <v>78537</v>
      </c>
      <c r="O11" s="570"/>
      <c r="P11" s="515"/>
      <c r="Q11" s="516"/>
      <c r="R11" s="515"/>
      <c r="S11" s="516"/>
      <c r="T11" s="517"/>
      <c r="U11" s="518"/>
      <c r="V11" s="571"/>
      <c r="W11" s="571"/>
      <c r="Y11" s="285"/>
    </row>
    <row r="12" spans="1:25" s="148" customFormat="1" ht="19.5" customHeight="1" x14ac:dyDescent="0.15">
      <c r="A12" s="520">
        <v>28</v>
      </c>
      <c r="B12" s="210">
        <v>14565</v>
      </c>
      <c r="C12" s="210">
        <v>25125</v>
      </c>
      <c r="D12" s="211">
        <v>25.36</v>
      </c>
      <c r="E12" s="210">
        <v>393132</v>
      </c>
      <c r="F12" s="210">
        <v>216494</v>
      </c>
      <c r="G12" s="210">
        <v>45862</v>
      </c>
      <c r="H12" s="210">
        <v>104881</v>
      </c>
      <c r="I12" s="203">
        <v>12413</v>
      </c>
      <c r="J12" s="508">
        <v>101</v>
      </c>
      <c r="K12" s="509"/>
      <c r="L12" s="508">
        <v>152</v>
      </c>
      <c r="M12" s="509"/>
      <c r="N12" s="508">
        <v>13229</v>
      </c>
      <c r="O12" s="509"/>
      <c r="P12" s="508">
        <v>232047.64899973018</v>
      </c>
      <c r="Q12" s="509"/>
      <c r="R12" s="508">
        <v>119029</v>
      </c>
      <c r="S12" s="509"/>
      <c r="T12" s="510">
        <v>1011.2785722545582</v>
      </c>
      <c r="U12" s="511"/>
      <c r="V12" s="512">
        <v>324533</v>
      </c>
      <c r="W12" s="512"/>
      <c r="Y12" s="286"/>
    </row>
    <row r="13" spans="1:25" s="148" customFormat="1" ht="19.5" customHeight="1" x14ac:dyDescent="0.15">
      <c r="A13" s="521"/>
      <c r="B13" s="212">
        <v>14884</v>
      </c>
      <c r="C13" s="212">
        <v>25943</v>
      </c>
      <c r="D13" s="218"/>
      <c r="E13" s="212">
        <v>928353</v>
      </c>
      <c r="F13" s="205">
        <v>670140</v>
      </c>
      <c r="G13" s="205">
        <v>55528</v>
      </c>
      <c r="H13" s="205">
        <v>103748</v>
      </c>
      <c r="I13" s="205">
        <v>12520</v>
      </c>
      <c r="J13" s="513">
        <v>4239</v>
      </c>
      <c r="K13" s="514"/>
      <c r="L13" s="513">
        <v>760</v>
      </c>
      <c r="M13" s="514"/>
      <c r="N13" s="513">
        <v>81418</v>
      </c>
      <c r="O13" s="514"/>
      <c r="P13" s="515"/>
      <c r="Q13" s="516"/>
      <c r="R13" s="515"/>
      <c r="S13" s="516"/>
      <c r="T13" s="517"/>
      <c r="U13" s="518"/>
      <c r="V13" s="519"/>
      <c r="W13" s="519"/>
      <c r="Y13" s="286"/>
    </row>
    <row r="14" spans="1:25" ht="19.5" customHeight="1" x14ac:dyDescent="0.15">
      <c r="A14" s="577">
        <v>29</v>
      </c>
      <c r="B14" s="298">
        <v>14124</v>
      </c>
      <c r="C14" s="298">
        <v>23927</v>
      </c>
      <c r="D14" s="299">
        <v>24.33</v>
      </c>
      <c r="E14" s="298">
        <v>378089</v>
      </c>
      <c r="F14" s="298">
        <v>206602</v>
      </c>
      <c r="G14" s="298">
        <v>45524</v>
      </c>
      <c r="H14" s="298">
        <v>100705</v>
      </c>
      <c r="I14" s="300">
        <v>11511</v>
      </c>
      <c r="J14" s="587">
        <v>80</v>
      </c>
      <c r="K14" s="588"/>
      <c r="L14" s="587">
        <v>171</v>
      </c>
      <c r="M14" s="588"/>
      <c r="N14" s="587">
        <v>13496</v>
      </c>
      <c r="O14" s="588"/>
      <c r="P14" s="587">
        <v>242687.31159861872</v>
      </c>
      <c r="Q14" s="588"/>
      <c r="R14" s="587">
        <v>120037</v>
      </c>
      <c r="S14" s="588"/>
      <c r="T14" s="579">
        <v>1024.2778793418647</v>
      </c>
      <c r="U14" s="580"/>
      <c r="V14" s="581">
        <v>338367</v>
      </c>
      <c r="W14" s="581"/>
      <c r="Y14" s="283"/>
    </row>
    <row r="15" spans="1:25" ht="19.5" customHeight="1" x14ac:dyDescent="0.15">
      <c r="A15" s="578"/>
      <c r="B15" s="301">
        <v>14418</v>
      </c>
      <c r="C15" s="301">
        <v>24615</v>
      </c>
      <c r="D15" s="302"/>
      <c r="E15" s="301">
        <v>919243</v>
      </c>
      <c r="F15" s="303">
        <v>668109</v>
      </c>
      <c r="G15" s="303">
        <v>52746</v>
      </c>
      <c r="H15" s="303">
        <v>100455</v>
      </c>
      <c r="I15" s="303">
        <v>11581</v>
      </c>
      <c r="J15" s="582">
        <v>3357</v>
      </c>
      <c r="K15" s="583"/>
      <c r="L15" s="582">
        <v>855</v>
      </c>
      <c r="M15" s="583"/>
      <c r="N15" s="582">
        <v>82140</v>
      </c>
      <c r="O15" s="583"/>
      <c r="P15" s="582"/>
      <c r="Q15" s="583"/>
      <c r="R15" s="582"/>
      <c r="S15" s="583"/>
      <c r="T15" s="584"/>
      <c r="U15" s="585"/>
      <c r="V15" s="586"/>
      <c r="W15" s="586"/>
      <c r="Y15" s="283"/>
    </row>
    <row r="16" spans="1:25" s="18" customFormat="1" ht="16.5" customHeight="1" x14ac:dyDescent="0.15">
      <c r="A16" s="574" t="s">
        <v>146</v>
      </c>
      <c r="B16" s="575"/>
      <c r="C16" s="575"/>
      <c r="D16" s="42"/>
      <c r="E16" s="42"/>
      <c r="F16" s="42"/>
      <c r="G16" s="42"/>
      <c r="H16" s="42"/>
      <c r="I16" s="42"/>
      <c r="J16" s="42"/>
      <c r="K16" s="42"/>
      <c r="L16" s="4"/>
      <c r="M16" s="4"/>
      <c r="N16" s="36"/>
      <c r="O16" s="36"/>
      <c r="P16" s="4"/>
    </row>
    <row r="17" spans="1:28" s="18" customFormat="1" ht="13.5" customHeight="1" x14ac:dyDescent="0.15">
      <c r="A17" s="576" t="s">
        <v>294</v>
      </c>
      <c r="B17" s="576"/>
      <c r="C17" s="576"/>
      <c r="D17" s="576"/>
      <c r="E17" s="576"/>
      <c r="F17" s="576"/>
      <c r="G17" s="576"/>
      <c r="H17" s="576"/>
      <c r="I17" s="576"/>
      <c r="J17" s="576"/>
      <c r="K17" s="576"/>
      <c r="L17" s="130"/>
      <c r="M17" s="4"/>
      <c r="N17" s="4"/>
      <c r="O17" s="4"/>
      <c r="P17" s="4"/>
    </row>
    <row r="18" spans="1:28" s="18" customFormat="1" ht="13.5" customHeight="1" x14ac:dyDescent="0.15">
      <c r="A18" s="576" t="s">
        <v>272</v>
      </c>
      <c r="B18" s="576"/>
      <c r="C18" s="576"/>
      <c r="D18" s="576"/>
      <c r="E18" s="576"/>
      <c r="F18" s="576"/>
      <c r="G18" s="576"/>
      <c r="H18" s="576"/>
      <c r="I18" s="576"/>
      <c r="J18" s="281"/>
      <c r="K18" s="281"/>
      <c r="L18" s="130"/>
      <c r="M18" s="4"/>
      <c r="N18" s="4"/>
      <c r="O18" s="4"/>
      <c r="P18" s="4"/>
    </row>
    <row r="19" spans="1:28" s="18" customFormat="1" ht="13.5" customHeight="1" x14ac:dyDescent="0.15">
      <c r="A19" s="384"/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130"/>
      <c r="M19" s="4"/>
      <c r="N19" s="4"/>
      <c r="O19" s="4"/>
      <c r="P19" s="4"/>
    </row>
    <row r="20" spans="1:28" s="18" customFormat="1" ht="13.5" customHeight="1" x14ac:dyDescent="0.15">
      <c r="A20" s="384"/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130"/>
      <c r="M20" s="4"/>
      <c r="N20" s="4"/>
      <c r="O20" s="4"/>
      <c r="P20" s="4"/>
    </row>
    <row r="21" spans="1:28" ht="18.75" customHeight="1" x14ac:dyDescent="0.15">
      <c r="A21" s="113"/>
      <c r="B21" s="114"/>
      <c r="C21" s="114"/>
      <c r="D21" s="115"/>
      <c r="E21" s="115"/>
      <c r="F21" s="115"/>
      <c r="G21" s="115"/>
      <c r="H21" s="115"/>
      <c r="I21" s="114" t="s">
        <v>295</v>
      </c>
      <c r="J21" s="116" t="s">
        <v>296</v>
      </c>
      <c r="K21" s="116"/>
      <c r="L21" s="116"/>
      <c r="M21" s="116"/>
      <c r="N21" s="116"/>
      <c r="O21" s="116"/>
      <c r="P21" s="116"/>
      <c r="Q21" s="116"/>
      <c r="R21" s="116"/>
    </row>
    <row r="22" spans="1:28" ht="14.25" customHeight="1" x14ac:dyDescent="0.15">
      <c r="A22" s="505" t="s">
        <v>123</v>
      </c>
      <c r="B22" s="505"/>
      <c r="C22" s="505"/>
      <c r="D22" s="505"/>
      <c r="E22" s="505"/>
      <c r="F22" s="505"/>
      <c r="G22" s="117"/>
      <c r="H22" s="118"/>
      <c r="I22" s="117"/>
      <c r="J22" s="118"/>
      <c r="K22" s="118"/>
      <c r="L22" s="117"/>
      <c r="M22" s="117"/>
      <c r="N22" s="155"/>
      <c r="O22" s="156"/>
      <c r="P22" s="156"/>
      <c r="Q22" s="156"/>
      <c r="R22" s="156"/>
      <c r="S22" s="156"/>
      <c r="T22" s="156"/>
      <c r="U22" s="157"/>
      <c r="V22" s="154"/>
      <c r="W22" s="154"/>
      <c r="X22" s="154"/>
      <c r="Z22" s="154"/>
      <c r="AA22" s="154"/>
      <c r="AB22" s="350" t="s">
        <v>117</v>
      </c>
    </row>
    <row r="23" spans="1:28" ht="19.5" customHeight="1" x14ac:dyDescent="0.15">
      <c r="A23" s="506" t="s">
        <v>201</v>
      </c>
      <c r="B23" s="493" t="s">
        <v>1</v>
      </c>
      <c r="C23" s="494"/>
      <c r="D23" s="502" t="s">
        <v>17</v>
      </c>
      <c r="E23" s="502"/>
      <c r="F23" s="502" t="s">
        <v>18</v>
      </c>
      <c r="G23" s="502"/>
      <c r="H23" s="502" t="s">
        <v>19</v>
      </c>
      <c r="I23" s="503"/>
      <c r="J23" s="493" t="s">
        <v>20</v>
      </c>
      <c r="K23" s="493"/>
      <c r="L23" s="493"/>
      <c r="M23" s="494"/>
      <c r="N23" s="492" t="s">
        <v>21</v>
      </c>
      <c r="O23" s="493"/>
      <c r="P23" s="493"/>
      <c r="Q23" s="493"/>
      <c r="R23" s="504" t="s">
        <v>22</v>
      </c>
      <c r="S23" s="504"/>
      <c r="T23" s="504"/>
      <c r="U23" s="504"/>
      <c r="V23" s="493" t="s">
        <v>23</v>
      </c>
      <c r="W23" s="493"/>
      <c r="X23" s="493"/>
      <c r="Y23" s="494"/>
      <c r="Z23" s="492" t="s">
        <v>24</v>
      </c>
      <c r="AA23" s="493"/>
      <c r="AB23" s="493"/>
    </row>
    <row r="24" spans="1:28" ht="19.5" customHeight="1" x14ac:dyDescent="0.15">
      <c r="A24" s="507"/>
      <c r="B24" s="119" t="s">
        <v>25</v>
      </c>
      <c r="C24" s="120" t="s">
        <v>26</v>
      </c>
      <c r="D24" s="392" t="s">
        <v>25</v>
      </c>
      <c r="E24" s="120" t="s">
        <v>26</v>
      </c>
      <c r="F24" s="392" t="s">
        <v>25</v>
      </c>
      <c r="G24" s="120" t="s">
        <v>26</v>
      </c>
      <c r="H24" s="392" t="s">
        <v>25</v>
      </c>
      <c r="I24" s="121" t="s">
        <v>26</v>
      </c>
      <c r="J24" s="493" t="s">
        <v>25</v>
      </c>
      <c r="K24" s="494"/>
      <c r="L24" s="495" t="s">
        <v>26</v>
      </c>
      <c r="M24" s="496"/>
      <c r="N24" s="497" t="s">
        <v>25</v>
      </c>
      <c r="O24" s="498"/>
      <c r="P24" s="499" t="s">
        <v>26</v>
      </c>
      <c r="Q24" s="500"/>
      <c r="R24" s="497" t="s">
        <v>25</v>
      </c>
      <c r="S24" s="498"/>
      <c r="T24" s="499" t="s">
        <v>26</v>
      </c>
      <c r="U24" s="500"/>
      <c r="V24" s="492" t="s">
        <v>25</v>
      </c>
      <c r="W24" s="494"/>
      <c r="X24" s="495" t="s">
        <v>26</v>
      </c>
      <c r="Y24" s="496"/>
      <c r="Z24" s="391" t="s">
        <v>25</v>
      </c>
      <c r="AA24" s="495" t="s">
        <v>26</v>
      </c>
      <c r="AB24" s="501"/>
    </row>
    <row r="25" spans="1:28" ht="19.5" customHeight="1" x14ac:dyDescent="0.15">
      <c r="A25" s="122" t="s">
        <v>328</v>
      </c>
      <c r="B25" s="1">
        <v>25776</v>
      </c>
      <c r="C25" s="387">
        <v>16391731</v>
      </c>
      <c r="D25" s="1">
        <v>22697</v>
      </c>
      <c r="E25" s="1">
        <v>15051419</v>
      </c>
      <c r="F25" s="386">
        <v>236</v>
      </c>
      <c r="G25" s="386">
        <v>195841</v>
      </c>
      <c r="H25" s="1">
        <v>139</v>
      </c>
      <c r="I25" s="387">
        <v>109035</v>
      </c>
      <c r="J25" s="486">
        <v>1887</v>
      </c>
      <c r="K25" s="487"/>
      <c r="L25" s="488">
        <v>820940</v>
      </c>
      <c r="M25" s="487"/>
      <c r="N25" s="489">
        <v>693</v>
      </c>
      <c r="O25" s="490"/>
      <c r="P25" s="488">
        <v>136352</v>
      </c>
      <c r="Q25" s="487"/>
      <c r="R25" s="489">
        <v>63</v>
      </c>
      <c r="S25" s="490"/>
      <c r="T25" s="488">
        <v>55741</v>
      </c>
      <c r="U25" s="487"/>
      <c r="V25" s="489">
        <v>41</v>
      </c>
      <c r="W25" s="490"/>
      <c r="X25" s="488">
        <v>19511</v>
      </c>
      <c r="Y25" s="487"/>
      <c r="Z25" s="25">
        <v>20</v>
      </c>
      <c r="AA25" s="489">
        <v>2892</v>
      </c>
      <c r="AB25" s="491"/>
    </row>
    <row r="26" spans="1:28" ht="19.5" customHeight="1" x14ac:dyDescent="0.15">
      <c r="A26" s="122">
        <v>26</v>
      </c>
      <c r="B26" s="1">
        <v>26412</v>
      </c>
      <c r="C26" s="387">
        <v>16699200</v>
      </c>
      <c r="D26" s="1">
        <v>23620</v>
      </c>
      <c r="E26" s="1">
        <v>15490309</v>
      </c>
      <c r="F26" s="386">
        <v>236</v>
      </c>
      <c r="G26" s="386">
        <v>192185</v>
      </c>
      <c r="H26" s="1">
        <v>123</v>
      </c>
      <c r="I26" s="387">
        <v>95276</v>
      </c>
      <c r="J26" s="486">
        <v>1695</v>
      </c>
      <c r="K26" s="487"/>
      <c r="L26" s="488">
        <v>729381</v>
      </c>
      <c r="M26" s="487"/>
      <c r="N26" s="489">
        <v>610</v>
      </c>
      <c r="O26" s="490"/>
      <c r="P26" s="488">
        <v>116609</v>
      </c>
      <c r="Q26" s="487"/>
      <c r="R26" s="489">
        <v>63</v>
      </c>
      <c r="S26" s="490"/>
      <c r="T26" s="488">
        <v>54869</v>
      </c>
      <c r="U26" s="487"/>
      <c r="V26" s="489">
        <v>37</v>
      </c>
      <c r="W26" s="490"/>
      <c r="X26" s="488">
        <v>16927</v>
      </c>
      <c r="Y26" s="487"/>
      <c r="Z26" s="25">
        <v>28</v>
      </c>
      <c r="AA26" s="489">
        <v>3644</v>
      </c>
      <c r="AB26" s="491"/>
    </row>
    <row r="27" spans="1:28" ht="19.5" customHeight="1" x14ac:dyDescent="0.15">
      <c r="A27" s="122">
        <v>27</v>
      </c>
      <c r="B27" s="1">
        <v>27049</v>
      </c>
      <c r="C27" s="387">
        <v>17418259</v>
      </c>
      <c r="D27" s="1">
        <v>24511</v>
      </c>
      <c r="E27" s="1">
        <v>16284299</v>
      </c>
      <c r="F27" s="386">
        <v>250</v>
      </c>
      <c r="G27" s="386">
        <v>206374</v>
      </c>
      <c r="H27" s="1">
        <v>119</v>
      </c>
      <c r="I27" s="387">
        <v>93130</v>
      </c>
      <c r="J27" s="486">
        <v>1524</v>
      </c>
      <c r="K27" s="487"/>
      <c r="L27" s="486">
        <v>661746</v>
      </c>
      <c r="M27" s="487"/>
      <c r="N27" s="486">
        <v>536</v>
      </c>
      <c r="O27" s="487"/>
      <c r="P27" s="486">
        <v>104350</v>
      </c>
      <c r="Q27" s="487"/>
      <c r="R27" s="486">
        <v>60</v>
      </c>
      <c r="S27" s="487"/>
      <c r="T27" s="486">
        <v>52656</v>
      </c>
      <c r="U27" s="487"/>
      <c r="V27" s="486">
        <v>28</v>
      </c>
      <c r="W27" s="487"/>
      <c r="X27" s="486">
        <v>12959</v>
      </c>
      <c r="Y27" s="487"/>
      <c r="Z27" s="25">
        <v>21</v>
      </c>
      <c r="AA27" s="488">
        <v>2745</v>
      </c>
      <c r="AB27" s="486"/>
    </row>
    <row r="28" spans="1:28" ht="19.5" customHeight="1" x14ac:dyDescent="0.15">
      <c r="A28" s="122">
        <v>28</v>
      </c>
      <c r="B28" s="1">
        <v>27498</v>
      </c>
      <c r="C28" s="387">
        <v>17863125</v>
      </c>
      <c r="D28" s="1">
        <v>25193</v>
      </c>
      <c r="E28" s="1">
        <v>16807946</v>
      </c>
      <c r="F28" s="386">
        <v>345</v>
      </c>
      <c r="G28" s="386">
        <v>290982</v>
      </c>
      <c r="H28" s="1">
        <v>39</v>
      </c>
      <c r="I28" s="387">
        <v>29379</v>
      </c>
      <c r="J28" s="486">
        <v>1337</v>
      </c>
      <c r="K28" s="487"/>
      <c r="L28" s="488">
        <v>580401</v>
      </c>
      <c r="M28" s="487"/>
      <c r="N28" s="488">
        <v>490</v>
      </c>
      <c r="O28" s="487"/>
      <c r="P28" s="488">
        <v>93544</v>
      </c>
      <c r="Q28" s="487"/>
      <c r="R28" s="488">
        <v>54</v>
      </c>
      <c r="S28" s="487"/>
      <c r="T28" s="488">
        <v>47001</v>
      </c>
      <c r="U28" s="487"/>
      <c r="V28" s="488">
        <v>24</v>
      </c>
      <c r="W28" s="487"/>
      <c r="X28" s="488">
        <v>11202</v>
      </c>
      <c r="Y28" s="487"/>
      <c r="Z28" s="25">
        <v>16</v>
      </c>
      <c r="AA28" s="488">
        <v>2670</v>
      </c>
      <c r="AB28" s="486"/>
    </row>
    <row r="29" spans="1:28" s="307" customFormat="1" ht="19.5" customHeight="1" x14ac:dyDescent="0.15">
      <c r="A29" s="304">
        <v>29</v>
      </c>
      <c r="B29" s="278">
        <v>28319</v>
      </c>
      <c r="C29" s="389">
        <v>18344181</v>
      </c>
      <c r="D29" s="278">
        <v>26172</v>
      </c>
      <c r="E29" s="278">
        <v>17347978</v>
      </c>
      <c r="F29" s="388">
        <v>273</v>
      </c>
      <c r="G29" s="388">
        <v>227441</v>
      </c>
      <c r="H29" s="278">
        <v>139</v>
      </c>
      <c r="I29" s="389">
        <v>107954</v>
      </c>
      <c r="J29" s="485">
        <v>1204</v>
      </c>
      <c r="K29" s="480"/>
      <c r="L29" s="479">
        <v>521079</v>
      </c>
      <c r="M29" s="480"/>
      <c r="N29" s="481">
        <v>434</v>
      </c>
      <c r="O29" s="482"/>
      <c r="P29" s="479">
        <v>81907</v>
      </c>
      <c r="Q29" s="480"/>
      <c r="R29" s="481">
        <v>50</v>
      </c>
      <c r="S29" s="482"/>
      <c r="T29" s="479">
        <v>43446</v>
      </c>
      <c r="U29" s="480"/>
      <c r="V29" s="481">
        <v>24</v>
      </c>
      <c r="W29" s="482"/>
      <c r="X29" s="479">
        <v>11207</v>
      </c>
      <c r="Y29" s="480"/>
      <c r="Z29" s="306">
        <v>23</v>
      </c>
      <c r="AA29" s="481">
        <v>3169</v>
      </c>
      <c r="AB29" s="483"/>
    </row>
    <row r="30" spans="1:28" x14ac:dyDescent="0.15">
      <c r="A30" s="123" t="s">
        <v>202</v>
      </c>
      <c r="B30" s="124"/>
      <c r="C30" s="124"/>
      <c r="D30" s="124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</row>
    <row r="31" spans="1:28" x14ac:dyDescent="0.15">
      <c r="A31" s="123"/>
      <c r="B31" s="124"/>
      <c r="C31" s="124"/>
      <c r="D31" s="124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</row>
    <row r="32" spans="1:28" x14ac:dyDescent="0.15">
      <c r="A32" s="123"/>
      <c r="B32" s="124"/>
      <c r="C32" s="124"/>
      <c r="D32" s="124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spans="1:29" ht="18.75" x14ac:dyDescent="0.15">
      <c r="A33" s="484" t="s">
        <v>297</v>
      </c>
      <c r="B33" s="484"/>
      <c r="C33" s="484"/>
      <c r="D33" s="484"/>
      <c r="E33" s="484"/>
      <c r="F33" s="484"/>
      <c r="G33" s="484"/>
      <c r="H33" s="484"/>
      <c r="I33" s="484"/>
      <c r="J33" s="484" t="s">
        <v>170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</row>
    <row r="34" spans="1:29" x14ac:dyDescent="0.15">
      <c r="A34" s="475" t="s">
        <v>124</v>
      </c>
      <c r="B34" s="475"/>
      <c r="C34" s="18"/>
      <c r="D34" s="18"/>
      <c r="E34" s="18"/>
      <c r="F34" s="18"/>
      <c r="G34" s="18"/>
      <c r="H34" s="18"/>
      <c r="I34" s="52" t="s">
        <v>117</v>
      </c>
      <c r="J34" s="154"/>
      <c r="K34" s="154"/>
      <c r="AC34" s="52" t="s">
        <v>29</v>
      </c>
    </row>
    <row r="35" spans="1:29" ht="19.5" customHeight="1" x14ac:dyDescent="0.15">
      <c r="A35" s="476" t="s">
        <v>201</v>
      </c>
      <c r="B35" s="478" t="s">
        <v>27</v>
      </c>
      <c r="C35" s="478"/>
      <c r="D35" s="478" t="s">
        <v>28</v>
      </c>
      <c r="E35" s="478"/>
      <c r="F35" s="478" t="s">
        <v>18</v>
      </c>
      <c r="G35" s="478"/>
      <c r="H35" s="461" t="s">
        <v>120</v>
      </c>
      <c r="I35" s="462"/>
      <c r="J35" s="463" t="s">
        <v>201</v>
      </c>
      <c r="K35" s="464"/>
      <c r="L35" s="469" t="s">
        <v>30</v>
      </c>
      <c r="M35" s="469"/>
      <c r="N35" s="469"/>
      <c r="O35" s="469"/>
      <c r="P35" s="470" t="s">
        <v>31</v>
      </c>
      <c r="Q35" s="471"/>
      <c r="R35" s="471"/>
      <c r="S35" s="471"/>
      <c r="T35" s="471"/>
      <c r="U35" s="471"/>
      <c r="V35" s="471"/>
      <c r="W35" s="471"/>
      <c r="X35" s="471"/>
      <c r="Y35" s="472" t="s">
        <v>183</v>
      </c>
      <c r="Z35" s="472" t="s">
        <v>184</v>
      </c>
      <c r="AA35" s="472" t="s">
        <v>121</v>
      </c>
      <c r="AB35" s="472" t="s">
        <v>32</v>
      </c>
      <c r="AC35" s="473"/>
    </row>
    <row r="36" spans="1:29" ht="19.5" customHeight="1" x14ac:dyDescent="0.15">
      <c r="A36" s="477"/>
      <c r="B36" s="394" t="s">
        <v>25</v>
      </c>
      <c r="C36" s="394" t="s">
        <v>26</v>
      </c>
      <c r="D36" s="394" t="s">
        <v>25</v>
      </c>
      <c r="E36" s="394" t="s">
        <v>26</v>
      </c>
      <c r="F36" s="394" t="s">
        <v>25</v>
      </c>
      <c r="G36" s="394" t="s">
        <v>26</v>
      </c>
      <c r="H36" s="394" t="s">
        <v>25</v>
      </c>
      <c r="I36" s="395" t="s">
        <v>26</v>
      </c>
      <c r="J36" s="465"/>
      <c r="K36" s="466"/>
      <c r="L36" s="469" t="s">
        <v>0</v>
      </c>
      <c r="M36" s="469" t="s">
        <v>33</v>
      </c>
      <c r="N36" s="469" t="s">
        <v>34</v>
      </c>
      <c r="O36" s="469" t="s">
        <v>35</v>
      </c>
      <c r="P36" s="469" t="s">
        <v>0</v>
      </c>
      <c r="Q36" s="469" t="s">
        <v>171</v>
      </c>
      <c r="R36" s="470" t="s">
        <v>36</v>
      </c>
      <c r="S36" s="471"/>
      <c r="T36" s="471"/>
      <c r="U36" s="471"/>
      <c r="V36" s="471"/>
      <c r="W36" s="471"/>
      <c r="X36" s="474"/>
      <c r="Y36" s="472"/>
      <c r="Z36" s="472"/>
      <c r="AA36" s="472"/>
      <c r="AB36" s="472"/>
      <c r="AC36" s="473"/>
    </row>
    <row r="37" spans="1:29" ht="19.5" customHeight="1" x14ac:dyDescent="0.15">
      <c r="A37" s="122" t="s">
        <v>328</v>
      </c>
      <c r="B37" s="1">
        <v>981</v>
      </c>
      <c r="C37" s="387">
        <v>875723</v>
      </c>
      <c r="D37" s="1" t="s">
        <v>49</v>
      </c>
      <c r="E37" s="1" t="s">
        <v>49</v>
      </c>
      <c r="F37" s="1">
        <v>981</v>
      </c>
      <c r="G37" s="1">
        <v>875723</v>
      </c>
      <c r="H37" s="1" t="s">
        <v>49</v>
      </c>
      <c r="I37" s="386" t="s">
        <v>49</v>
      </c>
      <c r="J37" s="467"/>
      <c r="K37" s="468"/>
      <c r="L37" s="469"/>
      <c r="M37" s="469"/>
      <c r="N37" s="469"/>
      <c r="O37" s="469"/>
      <c r="P37" s="469"/>
      <c r="Q37" s="469"/>
      <c r="R37" s="422" t="s">
        <v>62</v>
      </c>
      <c r="S37" s="423" t="s">
        <v>139</v>
      </c>
      <c r="T37" s="423" t="s">
        <v>140</v>
      </c>
      <c r="U37" s="423" t="s">
        <v>141</v>
      </c>
      <c r="V37" s="423" t="s">
        <v>142</v>
      </c>
      <c r="W37" s="423" t="s">
        <v>313</v>
      </c>
      <c r="X37" s="424" t="s">
        <v>143</v>
      </c>
      <c r="Y37" s="472"/>
      <c r="Z37" s="472"/>
      <c r="AA37" s="472"/>
      <c r="AB37" s="472"/>
      <c r="AC37" s="473"/>
    </row>
    <row r="38" spans="1:29" ht="19.5" customHeight="1" x14ac:dyDescent="0.15">
      <c r="A38" s="15">
        <v>26</v>
      </c>
      <c r="B38" s="1">
        <v>1007</v>
      </c>
      <c r="C38" s="387">
        <v>878640</v>
      </c>
      <c r="D38" s="1" t="s">
        <v>49</v>
      </c>
      <c r="E38" s="1" t="s">
        <v>49</v>
      </c>
      <c r="F38" s="1">
        <v>1007</v>
      </c>
      <c r="G38" s="1">
        <v>878640</v>
      </c>
      <c r="H38" s="1" t="s">
        <v>49</v>
      </c>
      <c r="I38" s="386" t="s">
        <v>49</v>
      </c>
      <c r="J38" s="457" t="s">
        <v>328</v>
      </c>
      <c r="K38" s="458"/>
      <c r="L38" s="425">
        <v>21023</v>
      </c>
      <c r="M38" s="425">
        <v>14294</v>
      </c>
      <c r="N38" s="425">
        <v>125</v>
      </c>
      <c r="O38" s="425">
        <v>6604</v>
      </c>
      <c r="P38" s="425">
        <v>4564</v>
      </c>
      <c r="Q38" s="425">
        <v>884</v>
      </c>
      <c r="R38" s="426">
        <v>3680</v>
      </c>
      <c r="S38" s="427">
        <v>1615</v>
      </c>
      <c r="T38" s="427">
        <v>234</v>
      </c>
      <c r="U38" s="427">
        <v>157</v>
      </c>
      <c r="V38" s="427">
        <v>73</v>
      </c>
      <c r="W38" s="427">
        <v>1214</v>
      </c>
      <c r="X38" s="428">
        <v>387</v>
      </c>
      <c r="Y38" s="429">
        <v>127640</v>
      </c>
      <c r="Z38" s="429">
        <v>75331</v>
      </c>
      <c r="AA38" s="430">
        <v>59</v>
      </c>
      <c r="AB38" s="451">
        <v>1369126</v>
      </c>
      <c r="AC38" s="452"/>
    </row>
    <row r="39" spans="1:29" ht="19.5" customHeight="1" x14ac:dyDescent="0.15">
      <c r="A39" s="15">
        <v>27</v>
      </c>
      <c r="B39" s="1">
        <v>973</v>
      </c>
      <c r="C39" s="387">
        <v>857284</v>
      </c>
      <c r="D39" s="1" t="s">
        <v>49</v>
      </c>
      <c r="E39" s="1" t="s">
        <v>49</v>
      </c>
      <c r="F39" s="1">
        <v>973</v>
      </c>
      <c r="G39" s="1">
        <v>857284</v>
      </c>
      <c r="H39" s="1" t="s">
        <v>49</v>
      </c>
      <c r="I39" s="386" t="s">
        <v>49</v>
      </c>
      <c r="J39" s="449">
        <v>26</v>
      </c>
      <c r="K39" s="450"/>
      <c r="L39" s="425">
        <v>20198</v>
      </c>
      <c r="M39" s="425">
        <v>13607</v>
      </c>
      <c r="N39" s="425">
        <v>113</v>
      </c>
      <c r="O39" s="425">
        <v>6478</v>
      </c>
      <c r="P39" s="425">
        <v>4577</v>
      </c>
      <c r="Q39" s="425">
        <v>877</v>
      </c>
      <c r="R39" s="426">
        <v>3700</v>
      </c>
      <c r="S39" s="427">
        <v>1568</v>
      </c>
      <c r="T39" s="427">
        <v>275</v>
      </c>
      <c r="U39" s="427">
        <v>164</v>
      </c>
      <c r="V39" s="427">
        <v>113</v>
      </c>
      <c r="W39" s="427">
        <v>1213</v>
      </c>
      <c r="X39" s="428">
        <v>367</v>
      </c>
      <c r="Y39" s="432">
        <v>118797</v>
      </c>
      <c r="Z39" s="429">
        <v>72049</v>
      </c>
      <c r="AA39" s="433">
        <v>60.7</v>
      </c>
      <c r="AB39" s="459" t="s">
        <v>366</v>
      </c>
      <c r="AC39" s="460"/>
    </row>
    <row r="40" spans="1:29" ht="19.5" customHeight="1" x14ac:dyDescent="0.15">
      <c r="A40" s="15">
        <v>28</v>
      </c>
      <c r="B40" s="1">
        <v>1019</v>
      </c>
      <c r="C40" s="387">
        <v>892026</v>
      </c>
      <c r="D40" s="1" t="s">
        <v>188</v>
      </c>
      <c r="E40" s="1" t="s">
        <v>49</v>
      </c>
      <c r="F40" s="1">
        <v>1019</v>
      </c>
      <c r="G40" s="1">
        <v>892026</v>
      </c>
      <c r="H40" s="1" t="s">
        <v>49</v>
      </c>
      <c r="I40" s="386" t="s">
        <v>49</v>
      </c>
      <c r="J40" s="449">
        <v>27</v>
      </c>
      <c r="K40" s="450"/>
      <c r="L40" s="425">
        <v>19314</v>
      </c>
      <c r="M40" s="425">
        <v>12816</v>
      </c>
      <c r="N40" s="425">
        <v>107</v>
      </c>
      <c r="O40" s="425">
        <v>6391</v>
      </c>
      <c r="P40" s="425">
        <v>4139</v>
      </c>
      <c r="Q40" s="425">
        <v>879</v>
      </c>
      <c r="R40" s="426">
        <v>3260</v>
      </c>
      <c r="S40" s="427">
        <v>1460</v>
      </c>
      <c r="T40" s="427">
        <v>191</v>
      </c>
      <c r="U40" s="427">
        <v>105</v>
      </c>
      <c r="V40" s="427">
        <v>54</v>
      </c>
      <c r="W40" s="427">
        <v>1105</v>
      </c>
      <c r="X40" s="428">
        <v>345</v>
      </c>
      <c r="Y40" s="432">
        <v>112317</v>
      </c>
      <c r="Z40" s="432">
        <v>68654</v>
      </c>
      <c r="AA40" s="435">
        <v>61.1</v>
      </c>
      <c r="AB40" s="451">
        <v>1229413</v>
      </c>
      <c r="AC40" s="452"/>
    </row>
    <row r="41" spans="1:29" s="67" customFormat="1" ht="19.5" customHeight="1" x14ac:dyDescent="0.15">
      <c r="A41" s="308">
        <v>29</v>
      </c>
      <c r="B41" s="278">
        <v>1033</v>
      </c>
      <c r="C41" s="389">
        <v>902306</v>
      </c>
      <c r="D41" s="278" t="s">
        <v>188</v>
      </c>
      <c r="E41" s="278" t="s">
        <v>49</v>
      </c>
      <c r="F41" s="278">
        <v>1033</v>
      </c>
      <c r="G41" s="278">
        <v>902306</v>
      </c>
      <c r="H41" s="278" t="s">
        <v>49</v>
      </c>
      <c r="I41" s="388" t="s">
        <v>49</v>
      </c>
      <c r="J41" s="449">
        <v>28</v>
      </c>
      <c r="K41" s="450"/>
      <c r="L41" s="425">
        <v>18101</v>
      </c>
      <c r="M41" s="425">
        <v>11886</v>
      </c>
      <c r="N41" s="425">
        <v>84</v>
      </c>
      <c r="O41" s="425">
        <v>6131</v>
      </c>
      <c r="P41" s="425">
        <v>3997</v>
      </c>
      <c r="Q41" s="425">
        <v>873</v>
      </c>
      <c r="R41" s="426">
        <v>3124</v>
      </c>
      <c r="S41" s="427">
        <v>1388</v>
      </c>
      <c r="T41" s="427">
        <v>111</v>
      </c>
      <c r="U41" s="427">
        <v>76</v>
      </c>
      <c r="V41" s="427">
        <v>39</v>
      </c>
      <c r="W41" s="427">
        <v>1089</v>
      </c>
      <c r="X41" s="428">
        <v>421</v>
      </c>
      <c r="Y41" s="432">
        <v>101829</v>
      </c>
      <c r="Z41" s="429">
        <v>63846</v>
      </c>
      <c r="AA41" s="435">
        <v>62.7</v>
      </c>
      <c r="AB41" s="451">
        <v>1212811</v>
      </c>
      <c r="AC41" s="452"/>
    </row>
    <row r="42" spans="1:29" ht="19.5" customHeight="1" x14ac:dyDescent="0.15">
      <c r="A42" s="123" t="s">
        <v>202</v>
      </c>
      <c r="B42" s="397"/>
      <c r="C42" s="397"/>
      <c r="D42" s="18"/>
      <c r="E42" s="67"/>
      <c r="F42" s="67"/>
      <c r="G42" s="67"/>
      <c r="H42" s="18"/>
      <c r="I42" s="18"/>
      <c r="J42" s="453">
        <v>29</v>
      </c>
      <c r="K42" s="454"/>
      <c r="L42" s="436">
        <v>17263</v>
      </c>
      <c r="M42" s="436">
        <v>11221</v>
      </c>
      <c r="N42" s="436">
        <v>65</v>
      </c>
      <c r="O42" s="436">
        <v>5977</v>
      </c>
      <c r="P42" s="436">
        <v>4041</v>
      </c>
      <c r="Q42" s="436">
        <v>872</v>
      </c>
      <c r="R42" s="437">
        <v>3169</v>
      </c>
      <c r="S42" s="438">
        <v>1348</v>
      </c>
      <c r="T42" s="438">
        <v>112</v>
      </c>
      <c r="U42" s="438">
        <v>74</v>
      </c>
      <c r="V42" s="438">
        <v>38</v>
      </c>
      <c r="W42" s="438">
        <v>1125</v>
      </c>
      <c r="X42" s="439">
        <v>472</v>
      </c>
      <c r="Y42" s="440">
        <v>92487</v>
      </c>
      <c r="Z42" s="441">
        <v>59668</v>
      </c>
      <c r="AA42" s="442">
        <v>64.5</v>
      </c>
      <c r="AB42" s="455">
        <v>1117549</v>
      </c>
      <c r="AC42" s="456"/>
    </row>
    <row r="43" spans="1:29" ht="19.5" customHeight="1" x14ac:dyDescent="0.15">
      <c r="J43" s="123" t="s">
        <v>273</v>
      </c>
      <c r="L43" s="125"/>
      <c r="M43" s="126"/>
      <c r="N43" s="126"/>
      <c r="O43" s="126"/>
      <c r="P43" s="126"/>
      <c r="Q43" s="126"/>
      <c r="R43" s="126"/>
      <c r="S43" s="126"/>
      <c r="T43" s="127"/>
      <c r="U43" s="127"/>
      <c r="V43" s="127"/>
      <c r="W43" s="127"/>
      <c r="X43" s="127"/>
      <c r="Y43" s="128"/>
      <c r="Z43" s="128"/>
      <c r="AA43" s="127"/>
      <c r="AB43" s="129"/>
    </row>
    <row r="52" spans="10:29" x14ac:dyDescent="0.15"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</sheetData>
  <mergeCells count="194">
    <mergeCell ref="A16:C16"/>
    <mergeCell ref="A17:K17"/>
    <mergeCell ref="A18:I18"/>
    <mergeCell ref="A14:A15"/>
    <mergeCell ref="T14:U14"/>
    <mergeCell ref="V14:W14"/>
    <mergeCell ref="J15:K15"/>
    <mergeCell ref="L15:M15"/>
    <mergeCell ref="N15:O15"/>
    <mergeCell ref="P15:Q15"/>
    <mergeCell ref="R15:S15"/>
    <mergeCell ref="T15:U15"/>
    <mergeCell ref="V15:W15"/>
    <mergeCell ref="J14:K14"/>
    <mergeCell ref="L14:M14"/>
    <mergeCell ref="N14:O14"/>
    <mergeCell ref="P14:Q14"/>
    <mergeCell ref="R14:S14"/>
    <mergeCell ref="V7:W7"/>
    <mergeCell ref="R6:S6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R10:S10"/>
    <mergeCell ref="P10:Q10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R8:S8"/>
    <mergeCell ref="J8:K8"/>
    <mergeCell ref="R3:S5"/>
    <mergeCell ref="A8:A9"/>
    <mergeCell ref="A6:A7"/>
    <mergeCell ref="J6:K6"/>
    <mergeCell ref="L6:M6"/>
    <mergeCell ref="N6:O6"/>
    <mergeCell ref="P6:Q6"/>
    <mergeCell ref="T3:U5"/>
    <mergeCell ref="V3:W5"/>
    <mergeCell ref="B4:B5"/>
    <mergeCell ref="C4:C5"/>
    <mergeCell ref="D4:D5"/>
    <mergeCell ref="F4:H4"/>
    <mergeCell ref="I4:I5"/>
    <mergeCell ref="J4:K5"/>
    <mergeCell ref="L4:M5"/>
    <mergeCell ref="T6:U6"/>
    <mergeCell ref="V6:W6"/>
    <mergeCell ref="J7:K7"/>
    <mergeCell ref="L7:M7"/>
    <mergeCell ref="N7:O7"/>
    <mergeCell ref="P7:Q7"/>
    <mergeCell ref="R7:S7"/>
    <mergeCell ref="T7:U7"/>
    <mergeCell ref="A12:A13"/>
    <mergeCell ref="J12:K12"/>
    <mergeCell ref="L12:M12"/>
    <mergeCell ref="N12:O12"/>
    <mergeCell ref="P12:Q12"/>
    <mergeCell ref="B1:I1"/>
    <mergeCell ref="A3:A5"/>
    <mergeCell ref="B3:D3"/>
    <mergeCell ref="E3:E5"/>
    <mergeCell ref="F3:I3"/>
    <mergeCell ref="J3:O3"/>
    <mergeCell ref="P3:Q5"/>
    <mergeCell ref="N4:O5"/>
    <mergeCell ref="A10:A11"/>
    <mergeCell ref="J10:K10"/>
    <mergeCell ref="L10:M10"/>
    <mergeCell ref="N10:O10"/>
    <mergeCell ref="L8:M8"/>
    <mergeCell ref="N8:O8"/>
    <mergeCell ref="P8:Q8"/>
    <mergeCell ref="R12:S12"/>
    <mergeCell ref="T12:U12"/>
    <mergeCell ref="V12:W12"/>
    <mergeCell ref="J13:K13"/>
    <mergeCell ref="L13:M13"/>
    <mergeCell ref="N13:O13"/>
    <mergeCell ref="P13:Q13"/>
    <mergeCell ref="R13:S13"/>
    <mergeCell ref="T13:U13"/>
    <mergeCell ref="V13:W13"/>
    <mergeCell ref="H23:I23"/>
    <mergeCell ref="J23:M23"/>
    <mergeCell ref="N23:Q23"/>
    <mergeCell ref="R23:U23"/>
    <mergeCell ref="V23:Y23"/>
    <mergeCell ref="A22:C22"/>
    <mergeCell ref="D22:F22"/>
    <mergeCell ref="A23:A24"/>
    <mergeCell ref="B23:C23"/>
    <mergeCell ref="D23:E23"/>
    <mergeCell ref="F23:G23"/>
    <mergeCell ref="Z23:AB23"/>
    <mergeCell ref="J24:K24"/>
    <mergeCell ref="L24:M24"/>
    <mergeCell ref="N24:O24"/>
    <mergeCell ref="P24:Q24"/>
    <mergeCell ref="R24:S24"/>
    <mergeCell ref="T24:U24"/>
    <mergeCell ref="V24:W24"/>
    <mergeCell ref="X24:Y24"/>
    <mergeCell ref="AA24:AB24"/>
    <mergeCell ref="T25:U25"/>
    <mergeCell ref="V25:W25"/>
    <mergeCell ref="X25:Y25"/>
    <mergeCell ref="AA25:AB25"/>
    <mergeCell ref="J26:K26"/>
    <mergeCell ref="L26:M26"/>
    <mergeCell ref="N26:O26"/>
    <mergeCell ref="P26:Q26"/>
    <mergeCell ref="R26:S26"/>
    <mergeCell ref="T26:U26"/>
    <mergeCell ref="V26:W26"/>
    <mergeCell ref="X26:Y26"/>
    <mergeCell ref="AA26:AB26"/>
    <mergeCell ref="J25:K25"/>
    <mergeCell ref="L25:M25"/>
    <mergeCell ref="N25:O25"/>
    <mergeCell ref="P25:Q25"/>
    <mergeCell ref="R25:S25"/>
    <mergeCell ref="T27:U27"/>
    <mergeCell ref="V27:W27"/>
    <mergeCell ref="X27:Y27"/>
    <mergeCell ref="AA27:AB27"/>
    <mergeCell ref="J28:K28"/>
    <mergeCell ref="L28:M28"/>
    <mergeCell ref="N28:O28"/>
    <mergeCell ref="P28:Q28"/>
    <mergeCell ref="R28:S28"/>
    <mergeCell ref="T28:U28"/>
    <mergeCell ref="V28:W28"/>
    <mergeCell ref="X28:Y28"/>
    <mergeCell ref="AA28:AB28"/>
    <mergeCell ref="J27:K27"/>
    <mergeCell ref="L27:M27"/>
    <mergeCell ref="N27:O27"/>
    <mergeCell ref="P27:Q27"/>
    <mergeCell ref="R27:S27"/>
    <mergeCell ref="A34:B34"/>
    <mergeCell ref="A35:A36"/>
    <mergeCell ref="B35:C35"/>
    <mergeCell ref="D35:E35"/>
    <mergeCell ref="F35:G35"/>
    <mergeCell ref="T29:U29"/>
    <mergeCell ref="V29:W29"/>
    <mergeCell ref="X29:Y29"/>
    <mergeCell ref="AA29:AB29"/>
    <mergeCell ref="A33:I33"/>
    <mergeCell ref="J33:AC33"/>
    <mergeCell ref="J29:K29"/>
    <mergeCell ref="L29:M29"/>
    <mergeCell ref="N29:O29"/>
    <mergeCell ref="P29:Q29"/>
    <mergeCell ref="R29:S29"/>
    <mergeCell ref="H35:I35"/>
    <mergeCell ref="J35:K37"/>
    <mergeCell ref="L35:O35"/>
    <mergeCell ref="P35:X35"/>
    <mergeCell ref="Y35:Y37"/>
    <mergeCell ref="Z35:Z37"/>
    <mergeCell ref="AA35:AA37"/>
    <mergeCell ref="AB35:AC37"/>
    <mergeCell ref="L36:L37"/>
    <mergeCell ref="M36:M37"/>
    <mergeCell ref="N36:N37"/>
    <mergeCell ref="O36:O37"/>
    <mergeCell ref="P36:P37"/>
    <mergeCell ref="Q36:Q37"/>
    <mergeCell ref="R36:X36"/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fitToHeight="0" orientation="portrait" r:id="rId1"/>
  <headerFooter alignWithMargins="0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4"/>
  <sheetViews>
    <sheetView view="pageBreakPreview" zoomScaleNormal="100" zoomScaleSheetLayoutView="100" workbookViewId="0">
      <selection activeCell="E42" sqref="E42"/>
    </sheetView>
  </sheetViews>
  <sheetFormatPr defaultRowHeight="12" x14ac:dyDescent="0.15"/>
  <cols>
    <col min="1" max="9" width="9.5" style="19" customWidth="1"/>
    <col min="10" max="17" width="10.875" style="19" customWidth="1"/>
    <col min="18" max="16384" width="9" style="19"/>
  </cols>
  <sheetData>
    <row r="1" spans="1:17" ht="18.75" x14ac:dyDescent="0.15">
      <c r="A1" s="589" t="s">
        <v>207</v>
      </c>
      <c r="B1" s="589"/>
      <c r="C1" s="589"/>
      <c r="D1" s="589"/>
      <c r="E1" s="589"/>
      <c r="F1" s="589"/>
      <c r="G1" s="589"/>
      <c r="H1" s="589"/>
      <c r="I1" s="589"/>
      <c r="K1" s="17" t="s">
        <v>243</v>
      </c>
      <c r="L1" s="17"/>
      <c r="M1" s="17"/>
      <c r="N1" s="17"/>
    </row>
    <row r="2" spans="1:17" x14ac:dyDescent="0.15">
      <c r="A2" s="4" t="s">
        <v>78</v>
      </c>
      <c r="B2" s="4"/>
      <c r="C2" s="4"/>
      <c r="D2" s="4"/>
      <c r="E2" s="4"/>
      <c r="F2" s="4"/>
      <c r="G2" s="4"/>
      <c r="H2" s="4"/>
      <c r="I2" s="51" t="s">
        <v>79</v>
      </c>
      <c r="K2" s="393" t="s">
        <v>130</v>
      </c>
      <c r="L2" s="393"/>
      <c r="M2" s="18"/>
      <c r="N2" s="52" t="s">
        <v>79</v>
      </c>
    </row>
    <row r="3" spans="1:17" ht="30.6" customHeight="1" x14ac:dyDescent="0.15">
      <c r="A3" s="612" t="s">
        <v>53</v>
      </c>
      <c r="B3" s="613" t="s">
        <v>298</v>
      </c>
      <c r="C3" s="614"/>
      <c r="D3" s="615" t="s">
        <v>367</v>
      </c>
      <c r="E3" s="615"/>
      <c r="F3" s="770" t="s">
        <v>357</v>
      </c>
      <c r="G3" s="616" t="s">
        <v>299</v>
      </c>
      <c r="H3" s="616" t="s">
        <v>61</v>
      </c>
      <c r="I3" s="617" t="s">
        <v>62</v>
      </c>
      <c r="K3" s="396" t="s">
        <v>201</v>
      </c>
      <c r="L3" s="394" t="s">
        <v>81</v>
      </c>
      <c r="M3" s="394" t="s">
        <v>87</v>
      </c>
      <c r="N3" s="395" t="s">
        <v>88</v>
      </c>
    </row>
    <row r="4" spans="1:17" ht="21" customHeight="1" x14ac:dyDescent="0.15">
      <c r="A4" s="612"/>
      <c r="B4" s="221" t="s">
        <v>300</v>
      </c>
      <c r="C4" s="769" t="s">
        <v>301</v>
      </c>
      <c r="D4" s="258" t="s">
        <v>302</v>
      </c>
      <c r="E4" s="258" t="s">
        <v>300</v>
      </c>
      <c r="F4" s="770"/>
      <c r="G4" s="616"/>
      <c r="H4" s="616"/>
      <c r="I4" s="617"/>
      <c r="K4" s="79" t="s">
        <v>328</v>
      </c>
      <c r="L4" s="13">
        <v>28282</v>
      </c>
      <c r="M4" s="13">
        <v>16780</v>
      </c>
      <c r="N4" s="14">
        <v>11502</v>
      </c>
    </row>
    <row r="5" spans="1:17" ht="21" customHeight="1" x14ac:dyDescent="0.15">
      <c r="A5" s="296" t="s">
        <v>329</v>
      </c>
      <c r="B5" s="222">
        <v>63052</v>
      </c>
      <c r="C5" s="223" t="s">
        <v>352</v>
      </c>
      <c r="D5" s="224" t="s">
        <v>353</v>
      </c>
      <c r="E5" s="222">
        <v>3377</v>
      </c>
      <c r="F5" s="222">
        <v>8248</v>
      </c>
      <c r="G5" s="222">
        <v>3875</v>
      </c>
      <c r="H5" s="222">
        <v>6943</v>
      </c>
      <c r="I5" s="225">
        <v>85495</v>
      </c>
      <c r="K5" s="79">
        <v>26</v>
      </c>
      <c r="L5" s="13">
        <v>27961</v>
      </c>
      <c r="M5" s="13">
        <v>16612</v>
      </c>
      <c r="N5" s="14">
        <v>11349</v>
      </c>
    </row>
    <row r="6" spans="1:17" ht="21" customHeight="1" x14ac:dyDescent="0.15">
      <c r="A6" s="296">
        <v>26</v>
      </c>
      <c r="B6" s="222">
        <v>67442</v>
      </c>
      <c r="C6" s="223" t="s">
        <v>353</v>
      </c>
      <c r="D6" s="224" t="s">
        <v>354</v>
      </c>
      <c r="E6" s="222">
        <v>3335</v>
      </c>
      <c r="F6" s="222">
        <v>7425</v>
      </c>
      <c r="G6" s="222">
        <v>4775</v>
      </c>
      <c r="H6" s="222">
        <v>7305</v>
      </c>
      <c r="I6" s="225">
        <v>90282</v>
      </c>
      <c r="K6" s="79">
        <v>27</v>
      </c>
      <c r="L6" s="13">
        <v>27470</v>
      </c>
      <c r="M6" s="13">
        <v>16341</v>
      </c>
      <c r="N6" s="14">
        <v>11129</v>
      </c>
    </row>
    <row r="7" spans="1:17" ht="21" customHeight="1" x14ac:dyDescent="0.15">
      <c r="A7" s="296">
        <v>27</v>
      </c>
      <c r="B7" s="226">
        <v>64094</v>
      </c>
      <c r="C7" s="223" t="s">
        <v>303</v>
      </c>
      <c r="D7" s="226">
        <v>7400</v>
      </c>
      <c r="E7" s="224" t="s">
        <v>353</v>
      </c>
      <c r="F7" s="226">
        <v>9153</v>
      </c>
      <c r="G7" s="226">
        <v>5017</v>
      </c>
      <c r="H7" s="226" t="s">
        <v>353</v>
      </c>
      <c r="I7" s="241">
        <v>88192</v>
      </c>
      <c r="K7" s="79">
        <v>28</v>
      </c>
      <c r="L7" s="13">
        <v>27258</v>
      </c>
      <c r="M7" s="13">
        <v>16001</v>
      </c>
      <c r="N7" s="14">
        <v>11257</v>
      </c>
    </row>
    <row r="8" spans="1:17" ht="21" customHeight="1" x14ac:dyDescent="0.15">
      <c r="A8" s="296">
        <v>28</v>
      </c>
      <c r="B8" s="309">
        <v>62810</v>
      </c>
      <c r="C8" s="310" t="s">
        <v>304</v>
      </c>
      <c r="D8" s="311">
        <v>7772</v>
      </c>
      <c r="E8" s="224" t="s">
        <v>353</v>
      </c>
      <c r="F8" s="311">
        <v>9440</v>
      </c>
      <c r="G8" s="311">
        <v>4027</v>
      </c>
      <c r="H8" s="312" t="s">
        <v>356</v>
      </c>
      <c r="I8" s="313">
        <f>B8+C8+D8+F8+G8</f>
        <v>88730</v>
      </c>
      <c r="J8" s="67"/>
      <c r="K8" s="270">
        <v>29</v>
      </c>
      <c r="L8" s="271">
        <f>SUM(M8:N8)</f>
        <v>26093</v>
      </c>
      <c r="M8" s="271">
        <v>15457</v>
      </c>
      <c r="N8" s="269">
        <v>10636</v>
      </c>
      <c r="O8" s="67"/>
      <c r="P8" s="67"/>
      <c r="Q8" s="67"/>
    </row>
    <row r="9" spans="1:17" s="67" customFormat="1" ht="21" customHeight="1" x14ac:dyDescent="0.15">
      <c r="A9" s="297">
        <v>29</v>
      </c>
      <c r="B9" s="276">
        <v>57060</v>
      </c>
      <c r="C9" s="278">
        <v>5274</v>
      </c>
      <c r="D9" s="261">
        <v>7114</v>
      </c>
      <c r="E9" s="305" t="s">
        <v>355</v>
      </c>
      <c r="F9" s="261">
        <v>8154</v>
      </c>
      <c r="G9" s="261">
        <v>3291</v>
      </c>
      <c r="H9" s="279" t="s">
        <v>188</v>
      </c>
      <c r="I9" s="262">
        <f>B9+C9+D9+F9+G9</f>
        <v>80893</v>
      </c>
      <c r="J9" s="19"/>
      <c r="K9" s="606" t="s">
        <v>274</v>
      </c>
      <c r="L9" s="606"/>
      <c r="M9" s="19"/>
      <c r="N9" s="19"/>
      <c r="O9" s="19"/>
      <c r="P9" s="19"/>
      <c r="Q9" s="19"/>
    </row>
    <row r="10" spans="1:17" ht="16.899999999999999" customHeight="1" x14ac:dyDescent="0.15">
      <c r="A10" s="227" t="s">
        <v>158</v>
      </c>
      <c r="B10" s="227"/>
      <c r="C10" s="227"/>
      <c r="D10" s="610"/>
      <c r="E10" s="610"/>
      <c r="F10" s="610"/>
      <c r="G10" s="610"/>
      <c r="H10" s="610"/>
      <c r="I10" s="610"/>
    </row>
    <row r="11" spans="1:17" ht="13.9" customHeight="1" x14ac:dyDescent="0.15">
      <c r="A11" s="611" t="s">
        <v>333</v>
      </c>
      <c r="B11" s="611"/>
      <c r="C11" s="611"/>
      <c r="D11" s="611"/>
      <c r="E11" s="611"/>
      <c r="F11" s="611"/>
      <c r="G11" s="611"/>
      <c r="H11" s="611"/>
      <c r="I11" s="611"/>
    </row>
    <row r="12" spans="1:17" ht="10.5" customHeight="1" x14ac:dyDescent="0.15">
      <c r="A12" s="415"/>
      <c r="B12" s="415"/>
      <c r="C12" s="415"/>
      <c r="D12" s="415"/>
      <c r="E12" s="415"/>
      <c r="F12" s="415"/>
      <c r="G12" s="415"/>
      <c r="H12" s="415"/>
      <c r="I12" s="415"/>
    </row>
    <row r="13" spans="1:17" ht="18.75" x14ac:dyDescent="0.15">
      <c r="A13" s="17"/>
      <c r="B13" s="17"/>
      <c r="C13" s="17"/>
      <c r="D13" s="17" t="s">
        <v>208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52" t="s">
        <v>79</v>
      </c>
    </row>
    <row r="15" spans="1:17" ht="24" customHeight="1" x14ac:dyDescent="0.15">
      <c r="A15" s="476" t="s">
        <v>201</v>
      </c>
      <c r="B15" s="462" t="s">
        <v>54</v>
      </c>
      <c r="C15" s="605"/>
      <c r="D15" s="607" t="s">
        <v>198</v>
      </c>
      <c r="E15" s="608"/>
      <c r="F15" s="607" t="s">
        <v>199</v>
      </c>
      <c r="G15" s="608"/>
      <c r="H15" s="609" t="s">
        <v>200</v>
      </c>
      <c r="I15" s="607"/>
      <c r="J15" s="605" t="s">
        <v>55</v>
      </c>
      <c r="K15" s="478"/>
      <c r="L15" s="478" t="s">
        <v>56</v>
      </c>
      <c r="M15" s="478"/>
      <c r="N15" s="478" t="s">
        <v>57</v>
      </c>
      <c r="O15" s="478"/>
      <c r="P15" s="478" t="s">
        <v>58</v>
      </c>
      <c r="Q15" s="462"/>
    </row>
    <row r="16" spans="1:17" ht="30" customHeight="1" x14ac:dyDescent="0.15">
      <c r="A16" s="477"/>
      <c r="B16" s="394" t="s">
        <v>59</v>
      </c>
      <c r="C16" s="20" t="s">
        <v>60</v>
      </c>
      <c r="D16" s="394" t="s">
        <v>59</v>
      </c>
      <c r="E16" s="20" t="s">
        <v>60</v>
      </c>
      <c r="F16" s="394" t="s">
        <v>59</v>
      </c>
      <c r="G16" s="20" t="s">
        <v>60</v>
      </c>
      <c r="H16" s="21" t="s">
        <v>59</v>
      </c>
      <c r="I16" s="351" t="s">
        <v>60</v>
      </c>
      <c r="J16" s="771" t="s">
        <v>165</v>
      </c>
      <c r="K16" s="20" t="s">
        <v>60</v>
      </c>
      <c r="L16" s="394" t="s">
        <v>166</v>
      </c>
      <c r="M16" s="20" t="s">
        <v>60</v>
      </c>
      <c r="N16" s="394" t="s">
        <v>59</v>
      </c>
      <c r="O16" s="20" t="s">
        <v>60</v>
      </c>
      <c r="P16" s="394" t="s">
        <v>59</v>
      </c>
      <c r="Q16" s="21" t="s">
        <v>60</v>
      </c>
    </row>
    <row r="17" spans="1:17" ht="18.75" customHeight="1" x14ac:dyDescent="0.15">
      <c r="A17" s="79" t="s">
        <v>328</v>
      </c>
      <c r="B17" s="13">
        <v>7753</v>
      </c>
      <c r="C17" s="13">
        <v>1685035</v>
      </c>
      <c r="D17" s="13">
        <v>39</v>
      </c>
      <c r="E17" s="13">
        <v>1581</v>
      </c>
      <c r="F17" s="13">
        <v>1328</v>
      </c>
      <c r="G17" s="13">
        <v>75399</v>
      </c>
      <c r="H17" s="48" t="s">
        <v>49</v>
      </c>
      <c r="I17" s="402" t="s">
        <v>49</v>
      </c>
      <c r="J17" s="50">
        <v>942</v>
      </c>
      <c r="K17" s="48">
        <v>374080</v>
      </c>
      <c r="L17" s="48" t="s">
        <v>49</v>
      </c>
      <c r="M17" s="48" t="s">
        <v>49</v>
      </c>
      <c r="N17" s="13">
        <v>147</v>
      </c>
      <c r="O17" s="48" t="s">
        <v>49</v>
      </c>
      <c r="P17" s="13">
        <v>727</v>
      </c>
      <c r="Q17" s="14">
        <v>34104</v>
      </c>
    </row>
    <row r="18" spans="1:17" ht="18.75" customHeight="1" x14ac:dyDescent="0.15">
      <c r="A18" s="79">
        <v>26</v>
      </c>
      <c r="B18" s="13">
        <v>7575</v>
      </c>
      <c r="C18" s="13">
        <v>1653545</v>
      </c>
      <c r="D18" s="13">
        <v>40</v>
      </c>
      <c r="E18" s="13">
        <v>1656</v>
      </c>
      <c r="F18" s="13">
        <v>1347</v>
      </c>
      <c r="G18" s="13">
        <v>74380</v>
      </c>
      <c r="H18" s="48" t="s">
        <v>49</v>
      </c>
      <c r="I18" s="402" t="s">
        <v>49</v>
      </c>
      <c r="J18" s="50">
        <v>925</v>
      </c>
      <c r="K18" s="48">
        <v>361416</v>
      </c>
      <c r="L18" s="48" t="s">
        <v>49</v>
      </c>
      <c r="M18" s="48" t="s">
        <v>49</v>
      </c>
      <c r="N18" s="13">
        <v>150</v>
      </c>
      <c r="O18" s="48" t="s">
        <v>49</v>
      </c>
      <c r="P18" s="13">
        <v>756</v>
      </c>
      <c r="Q18" s="14">
        <v>35068</v>
      </c>
    </row>
    <row r="19" spans="1:17" ht="18.75" customHeight="1" x14ac:dyDescent="0.15">
      <c r="A19" s="79">
        <v>27</v>
      </c>
      <c r="B19" s="13">
        <v>7426</v>
      </c>
      <c r="C19" s="13">
        <v>1618365</v>
      </c>
      <c r="D19" s="13">
        <v>40</v>
      </c>
      <c r="E19" s="13">
        <v>1638</v>
      </c>
      <c r="F19" s="13">
        <v>1360</v>
      </c>
      <c r="G19" s="13">
        <v>75815</v>
      </c>
      <c r="H19" s="48" t="s">
        <v>49</v>
      </c>
      <c r="I19" s="402" t="s">
        <v>49</v>
      </c>
      <c r="J19" s="50">
        <v>910</v>
      </c>
      <c r="K19" s="48">
        <v>358252</v>
      </c>
      <c r="L19" s="48" t="s">
        <v>49</v>
      </c>
      <c r="M19" s="48" t="s">
        <v>49</v>
      </c>
      <c r="N19" s="13">
        <v>150</v>
      </c>
      <c r="O19" s="48" t="s">
        <v>49</v>
      </c>
      <c r="P19" s="13">
        <v>803</v>
      </c>
      <c r="Q19" s="14">
        <v>37688</v>
      </c>
    </row>
    <row r="20" spans="1:17" ht="18.75" customHeight="1" x14ac:dyDescent="0.15">
      <c r="A20" s="79">
        <v>28</v>
      </c>
      <c r="B20" s="13">
        <v>7283</v>
      </c>
      <c r="C20" s="13">
        <v>1580415</v>
      </c>
      <c r="D20" s="13">
        <v>31</v>
      </c>
      <c r="E20" s="13">
        <v>1530</v>
      </c>
      <c r="F20" s="13">
        <v>1380</v>
      </c>
      <c r="G20" s="13">
        <v>76213</v>
      </c>
      <c r="H20" s="48" t="s">
        <v>49</v>
      </c>
      <c r="I20" s="402" t="s">
        <v>49</v>
      </c>
      <c r="J20" s="50">
        <v>883</v>
      </c>
      <c r="K20" s="48">
        <v>362060</v>
      </c>
      <c r="L20" s="48" t="s">
        <v>49</v>
      </c>
      <c r="M20" s="48" t="s">
        <v>49</v>
      </c>
      <c r="N20" s="13">
        <v>141</v>
      </c>
      <c r="O20" s="48" t="s">
        <v>49</v>
      </c>
      <c r="P20" s="13">
        <v>858</v>
      </c>
      <c r="Q20" s="14">
        <v>40316</v>
      </c>
    </row>
    <row r="21" spans="1:17" s="67" customFormat="1" ht="18.75" customHeight="1" x14ac:dyDescent="0.15">
      <c r="A21" s="304">
        <v>29</v>
      </c>
      <c r="B21" s="314">
        <v>7165</v>
      </c>
      <c r="C21" s="314">
        <v>1547250</v>
      </c>
      <c r="D21" s="314">
        <v>34</v>
      </c>
      <c r="E21" s="314">
        <v>1584</v>
      </c>
      <c r="F21" s="314">
        <v>1393</v>
      </c>
      <c r="G21" s="314">
        <v>76168</v>
      </c>
      <c r="H21" s="315" t="s">
        <v>49</v>
      </c>
      <c r="I21" s="403" t="s">
        <v>49</v>
      </c>
      <c r="J21" s="316">
        <v>879</v>
      </c>
      <c r="K21" s="315">
        <v>363070</v>
      </c>
      <c r="L21" s="315" t="s">
        <v>49</v>
      </c>
      <c r="M21" s="315" t="s">
        <v>49</v>
      </c>
      <c r="N21" s="314">
        <v>151</v>
      </c>
      <c r="O21" s="315" t="s">
        <v>49</v>
      </c>
      <c r="P21" s="314">
        <v>817</v>
      </c>
      <c r="Q21" s="317">
        <v>41372</v>
      </c>
    </row>
    <row r="22" spans="1:17" x14ac:dyDescent="0.15">
      <c r="A22" s="397" t="s">
        <v>279</v>
      </c>
      <c r="B22" s="28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10.5" customHeight="1" x14ac:dyDescent="0.15">
      <c r="A23" s="397"/>
      <c r="B23" s="28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8.75" x14ac:dyDescent="0.15">
      <c r="A24" s="589" t="s">
        <v>242</v>
      </c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</row>
    <row r="25" spans="1:17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M25" s="51" t="s">
        <v>80</v>
      </c>
    </row>
    <row r="26" spans="1:17" ht="18.75" customHeight="1" x14ac:dyDescent="0.15">
      <c r="A26" s="538" t="s">
        <v>201</v>
      </c>
      <c r="B26" s="600" t="s">
        <v>197</v>
      </c>
      <c r="C26" s="600"/>
      <c r="D26" s="600"/>
      <c r="E26" s="600"/>
      <c r="F26" s="600"/>
      <c r="G26" s="600"/>
      <c r="H26" s="593" t="s">
        <v>193</v>
      </c>
      <c r="I26" s="529"/>
      <c r="J26" s="529"/>
      <c r="K26" s="530"/>
      <c r="L26" s="593" t="s">
        <v>194</v>
      </c>
      <c r="M26" s="529"/>
    </row>
    <row r="27" spans="1:17" ht="18.75" customHeight="1" x14ac:dyDescent="0.15">
      <c r="A27" s="599"/>
      <c r="B27" s="528" t="s">
        <v>81</v>
      </c>
      <c r="C27" s="601"/>
      <c r="D27" s="592" t="s">
        <v>196</v>
      </c>
      <c r="E27" s="592"/>
      <c r="F27" s="526" t="s">
        <v>82</v>
      </c>
      <c r="G27" s="526"/>
      <c r="H27" s="537" t="s">
        <v>192</v>
      </c>
      <c r="I27" s="142"/>
      <c r="J27" s="143"/>
      <c r="K27" s="141"/>
      <c r="L27" s="603" t="s">
        <v>147</v>
      </c>
      <c r="M27" s="590" t="s">
        <v>84</v>
      </c>
    </row>
    <row r="28" spans="1:17" ht="18.75" customHeight="1" x14ac:dyDescent="0.15">
      <c r="A28" s="540"/>
      <c r="B28" s="380" t="s">
        <v>85</v>
      </c>
      <c r="C28" s="380" t="s">
        <v>86</v>
      </c>
      <c r="D28" s="380" t="s">
        <v>85</v>
      </c>
      <c r="E28" s="380" t="s">
        <v>86</v>
      </c>
      <c r="F28" s="380" t="s">
        <v>85</v>
      </c>
      <c r="G28" s="380" t="s">
        <v>86</v>
      </c>
      <c r="H28" s="602"/>
      <c r="I28" s="399" t="s">
        <v>190</v>
      </c>
      <c r="J28" s="381" t="s">
        <v>83</v>
      </c>
      <c r="K28" s="398" t="s">
        <v>191</v>
      </c>
      <c r="L28" s="604"/>
      <c r="M28" s="591"/>
    </row>
    <row r="29" spans="1:17" ht="18.75" customHeight="1" x14ac:dyDescent="0.15">
      <c r="A29" s="401" t="s">
        <v>328</v>
      </c>
      <c r="B29" s="45">
        <v>21</v>
      </c>
      <c r="C29" s="45">
        <v>2025</v>
      </c>
      <c r="D29" s="45">
        <v>12</v>
      </c>
      <c r="E29" s="45">
        <v>825</v>
      </c>
      <c r="F29" s="45">
        <v>9</v>
      </c>
      <c r="G29" s="45">
        <v>1200</v>
      </c>
      <c r="H29" s="45">
        <f>SUM(I29:K29)</f>
        <v>1925</v>
      </c>
      <c r="I29" s="46">
        <v>716</v>
      </c>
      <c r="J29" s="80">
        <v>383</v>
      </c>
      <c r="K29" s="45">
        <v>826</v>
      </c>
      <c r="L29" s="80">
        <v>360</v>
      </c>
      <c r="M29" s="46">
        <v>100</v>
      </c>
    </row>
    <row r="30" spans="1:17" ht="18.75" customHeight="1" x14ac:dyDescent="0.15">
      <c r="A30" s="401">
        <v>26</v>
      </c>
      <c r="B30" s="45">
        <v>22</v>
      </c>
      <c r="C30" s="45">
        <v>2050</v>
      </c>
      <c r="D30" s="45">
        <v>12</v>
      </c>
      <c r="E30" s="45">
        <v>825</v>
      </c>
      <c r="F30" s="45">
        <v>10</v>
      </c>
      <c r="G30" s="45">
        <v>1225</v>
      </c>
      <c r="H30" s="45">
        <f>SUM(I30:K30)</f>
        <v>1969</v>
      </c>
      <c r="I30" s="46">
        <v>745</v>
      </c>
      <c r="J30" s="80">
        <v>412</v>
      </c>
      <c r="K30" s="45">
        <v>812</v>
      </c>
      <c r="L30" s="80">
        <v>374</v>
      </c>
      <c r="M30" s="46">
        <v>114</v>
      </c>
    </row>
    <row r="31" spans="1:17" ht="18.75" customHeight="1" x14ac:dyDescent="0.15">
      <c r="A31" s="401">
        <v>27</v>
      </c>
      <c r="B31" s="45">
        <v>23</v>
      </c>
      <c r="C31" s="45">
        <v>2268</v>
      </c>
      <c r="D31" s="45">
        <v>12</v>
      </c>
      <c r="E31" s="45">
        <v>870</v>
      </c>
      <c r="F31" s="45">
        <v>11</v>
      </c>
      <c r="G31" s="45">
        <v>1398</v>
      </c>
      <c r="H31" s="45">
        <v>1999</v>
      </c>
      <c r="I31" s="46">
        <v>788</v>
      </c>
      <c r="J31" s="80">
        <v>366</v>
      </c>
      <c r="K31" s="45">
        <v>845</v>
      </c>
      <c r="L31" s="80">
        <v>406</v>
      </c>
      <c r="M31" s="46">
        <v>116</v>
      </c>
    </row>
    <row r="32" spans="1:17" s="390" customFormat="1" ht="18.75" customHeight="1" x14ac:dyDescent="0.15">
      <c r="A32" s="401">
        <v>28</v>
      </c>
      <c r="B32" s="45">
        <v>21</v>
      </c>
      <c r="C32" s="45">
        <v>2211</v>
      </c>
      <c r="D32" s="45">
        <v>10</v>
      </c>
      <c r="E32" s="45">
        <v>808</v>
      </c>
      <c r="F32" s="45">
        <v>11</v>
      </c>
      <c r="G32" s="45">
        <v>1403</v>
      </c>
      <c r="H32" s="45">
        <v>1969</v>
      </c>
      <c r="I32" s="46">
        <v>772</v>
      </c>
      <c r="J32" s="83">
        <v>404</v>
      </c>
      <c r="K32" s="45">
        <v>793</v>
      </c>
      <c r="L32" s="80">
        <v>411</v>
      </c>
      <c r="M32" s="46">
        <v>94</v>
      </c>
    </row>
    <row r="33" spans="1:17" s="67" customFormat="1" ht="18.75" customHeight="1" x14ac:dyDescent="0.15">
      <c r="A33" s="385">
        <v>29</v>
      </c>
      <c r="B33" s="330">
        <f>D33+F33</f>
        <v>21</v>
      </c>
      <c r="C33" s="321">
        <f>E33+G33</f>
        <v>2260</v>
      </c>
      <c r="D33" s="321">
        <v>9</v>
      </c>
      <c r="E33" s="321">
        <v>748</v>
      </c>
      <c r="F33" s="321">
        <v>12</v>
      </c>
      <c r="G33" s="321">
        <v>1512</v>
      </c>
      <c r="H33" s="321">
        <f>SUM(I33:K33)</f>
        <v>1990</v>
      </c>
      <c r="I33" s="323">
        <v>800</v>
      </c>
      <c r="J33" s="331">
        <v>401</v>
      </c>
      <c r="K33" s="321">
        <v>789</v>
      </c>
      <c r="L33" s="332">
        <v>436</v>
      </c>
      <c r="M33" s="323">
        <v>107</v>
      </c>
    </row>
    <row r="34" spans="1:17" x14ac:dyDescent="0.15">
      <c r="A34" s="382" t="s">
        <v>334</v>
      </c>
      <c r="B34" s="145"/>
      <c r="C34" s="4"/>
      <c r="D34" s="4"/>
      <c r="E34" s="4"/>
      <c r="F34" s="4"/>
      <c r="G34" s="4"/>
      <c r="H34" s="4"/>
      <c r="I34" s="4"/>
      <c r="J34" s="149"/>
      <c r="K34" s="149"/>
      <c r="L34" s="149"/>
      <c r="M34" s="149"/>
    </row>
    <row r="35" spans="1:17" ht="10.5" customHeight="1" x14ac:dyDescent="0.15">
      <c r="A35" s="383"/>
      <c r="B35" s="150"/>
      <c r="C35" s="4"/>
      <c r="D35" s="4"/>
      <c r="E35" s="4"/>
      <c r="F35" s="4"/>
      <c r="G35" s="4"/>
      <c r="H35" s="4"/>
      <c r="I35" s="4"/>
      <c r="J35" s="149"/>
      <c r="K35" s="149"/>
      <c r="L35" s="149"/>
      <c r="M35" s="149"/>
    </row>
    <row r="36" spans="1:17" ht="18.75" x14ac:dyDescent="0.15">
      <c r="A36" s="589" t="s">
        <v>244</v>
      </c>
      <c r="B36" s="589"/>
      <c r="C36" s="589"/>
      <c r="D36" s="589"/>
      <c r="E36" s="589"/>
      <c r="F36" s="589"/>
      <c r="G36" s="589"/>
      <c r="J36" s="589" t="s">
        <v>245</v>
      </c>
      <c r="K36" s="589"/>
      <c r="L36" s="589"/>
      <c r="M36" s="589"/>
      <c r="N36" s="589"/>
      <c r="O36" s="589"/>
      <c r="P36" s="589"/>
    </row>
    <row r="37" spans="1:17" x14ac:dyDescent="0.15">
      <c r="A37" s="4"/>
      <c r="B37" s="4"/>
      <c r="C37" s="4"/>
      <c r="D37" s="4"/>
      <c r="E37" s="4"/>
      <c r="F37" s="4"/>
      <c r="G37" s="51" t="s">
        <v>80</v>
      </c>
      <c r="J37" s="4"/>
      <c r="K37" s="4"/>
      <c r="L37" s="4"/>
      <c r="M37" s="4"/>
      <c r="N37" s="4"/>
      <c r="O37" s="4"/>
      <c r="Q37" s="51" t="s">
        <v>80</v>
      </c>
    </row>
    <row r="38" spans="1:17" ht="18.75" customHeight="1" x14ac:dyDescent="0.15">
      <c r="A38" s="530" t="s">
        <v>201</v>
      </c>
      <c r="B38" s="590" t="s">
        <v>211</v>
      </c>
      <c r="C38" s="555"/>
      <c r="D38" s="593" t="s">
        <v>212</v>
      </c>
      <c r="E38" s="530"/>
      <c r="F38" s="592" t="s">
        <v>194</v>
      </c>
      <c r="G38" s="593"/>
      <c r="J38" s="530" t="s">
        <v>201</v>
      </c>
      <c r="K38" s="590" t="s">
        <v>214</v>
      </c>
      <c r="L38" s="555"/>
      <c r="M38" s="592" t="s">
        <v>212</v>
      </c>
      <c r="N38" s="592"/>
      <c r="O38" s="592"/>
      <c r="P38" s="593" t="s">
        <v>194</v>
      </c>
      <c r="Q38" s="529"/>
    </row>
    <row r="39" spans="1:17" ht="18.75" customHeight="1" x14ac:dyDescent="0.15">
      <c r="A39" s="530"/>
      <c r="B39" s="591"/>
      <c r="C39" s="557"/>
      <c r="D39" s="593" t="s">
        <v>192</v>
      </c>
      <c r="E39" s="151"/>
      <c r="F39" s="592" t="s">
        <v>63</v>
      </c>
      <c r="G39" s="598" t="s">
        <v>326</v>
      </c>
      <c r="J39" s="530"/>
      <c r="K39" s="591"/>
      <c r="L39" s="557"/>
      <c r="M39" s="539" t="s">
        <v>192</v>
      </c>
      <c r="N39" s="142"/>
      <c r="P39" s="594" t="s">
        <v>327</v>
      </c>
      <c r="Q39" s="596" t="s">
        <v>326</v>
      </c>
    </row>
    <row r="40" spans="1:17" ht="18.75" customHeight="1" x14ac:dyDescent="0.15">
      <c r="A40" s="530"/>
      <c r="B40" s="380" t="s">
        <v>85</v>
      </c>
      <c r="C40" s="380" t="s">
        <v>86</v>
      </c>
      <c r="D40" s="593"/>
      <c r="E40" s="398" t="s">
        <v>190</v>
      </c>
      <c r="F40" s="592"/>
      <c r="G40" s="598"/>
      <c r="J40" s="530"/>
      <c r="K40" s="380" t="s">
        <v>85</v>
      </c>
      <c r="L40" s="380" t="s">
        <v>86</v>
      </c>
      <c r="M40" s="593"/>
      <c r="N40" s="398" t="s">
        <v>83</v>
      </c>
      <c r="O40" s="152" t="s">
        <v>213</v>
      </c>
      <c r="P40" s="595"/>
      <c r="Q40" s="597"/>
    </row>
    <row r="41" spans="1:17" ht="18.75" customHeight="1" x14ac:dyDescent="0.15">
      <c r="A41" s="404" t="s">
        <v>210</v>
      </c>
      <c r="B41" s="242">
        <v>2</v>
      </c>
      <c r="C41" s="242">
        <v>29</v>
      </c>
      <c r="D41" s="242">
        <v>23</v>
      </c>
      <c r="E41" s="242">
        <v>23</v>
      </c>
      <c r="F41" s="242">
        <v>12</v>
      </c>
      <c r="G41" s="243">
        <v>4</v>
      </c>
      <c r="J41" s="404" t="s">
        <v>210</v>
      </c>
      <c r="K41" s="242">
        <v>1</v>
      </c>
      <c r="L41" s="242">
        <v>110</v>
      </c>
      <c r="M41" s="242">
        <f>N41+O41</f>
        <v>85</v>
      </c>
      <c r="N41" s="242">
        <v>26</v>
      </c>
      <c r="O41" s="244">
        <v>59</v>
      </c>
      <c r="P41" s="242">
        <v>13</v>
      </c>
      <c r="Q41" s="243">
        <v>4</v>
      </c>
    </row>
    <row r="42" spans="1:17" ht="18.75" customHeight="1" x14ac:dyDescent="0.15">
      <c r="A42" s="401">
        <v>28</v>
      </c>
      <c r="B42" s="45">
        <v>4</v>
      </c>
      <c r="C42" s="45">
        <v>68</v>
      </c>
      <c r="D42" s="45">
        <v>37</v>
      </c>
      <c r="E42" s="45">
        <v>37</v>
      </c>
      <c r="F42" s="45">
        <v>20</v>
      </c>
      <c r="G42" s="46">
        <v>8</v>
      </c>
      <c r="J42" s="401">
        <v>28</v>
      </c>
      <c r="K42" s="45">
        <v>2</v>
      </c>
      <c r="L42" s="45">
        <v>240</v>
      </c>
      <c r="M42" s="45">
        <v>203</v>
      </c>
      <c r="N42" s="45">
        <v>71</v>
      </c>
      <c r="O42" s="25">
        <v>132</v>
      </c>
      <c r="P42" s="45">
        <v>31</v>
      </c>
      <c r="Q42" s="46">
        <v>9</v>
      </c>
    </row>
    <row r="43" spans="1:17" s="67" customFormat="1" ht="18.75" customHeight="1" x14ac:dyDescent="0.15">
      <c r="A43" s="400">
        <v>29</v>
      </c>
      <c r="B43" s="321">
        <v>4</v>
      </c>
      <c r="C43" s="321">
        <v>68</v>
      </c>
      <c r="D43" s="321">
        <v>56</v>
      </c>
      <c r="E43" s="321">
        <v>56</v>
      </c>
      <c r="F43" s="321">
        <v>22</v>
      </c>
      <c r="G43" s="323">
        <v>9</v>
      </c>
      <c r="H43" s="19"/>
      <c r="I43" s="19"/>
      <c r="J43" s="400">
        <v>29</v>
      </c>
      <c r="K43" s="321">
        <v>2</v>
      </c>
      <c r="L43" s="321">
        <v>240</v>
      </c>
      <c r="M43" s="321">
        <f>SUM(N43:O43)</f>
        <v>207</v>
      </c>
      <c r="N43" s="321">
        <v>70</v>
      </c>
      <c r="O43" s="306">
        <v>137</v>
      </c>
      <c r="P43" s="321">
        <v>34</v>
      </c>
      <c r="Q43" s="323">
        <v>8</v>
      </c>
    </row>
    <row r="44" spans="1:17" x14ac:dyDescent="0.15">
      <c r="A44" s="382" t="s">
        <v>334</v>
      </c>
      <c r="B44" s="150"/>
      <c r="C44" s="4"/>
      <c r="D44" s="4"/>
      <c r="E44" s="4"/>
      <c r="F44" s="4"/>
      <c r="G44" s="36"/>
      <c r="J44" s="382" t="s">
        <v>334</v>
      </c>
      <c r="K44" s="150"/>
      <c r="L44" s="4"/>
      <c r="M44" s="4"/>
      <c r="N44" s="4"/>
      <c r="O44" s="4"/>
      <c r="P44" s="4"/>
    </row>
  </sheetData>
  <mergeCells count="47">
    <mergeCell ref="D10:I10"/>
    <mergeCell ref="A11:I11"/>
    <mergeCell ref="A1:I1"/>
    <mergeCell ref="A3:A4"/>
    <mergeCell ref="B3:C3"/>
    <mergeCell ref="D3:E3"/>
    <mergeCell ref="F3:F4"/>
    <mergeCell ref="G3:G4"/>
    <mergeCell ref="H3:H4"/>
    <mergeCell ref="I3:I4"/>
    <mergeCell ref="A15:A16"/>
    <mergeCell ref="B15:C15"/>
    <mergeCell ref="D15:E15"/>
    <mergeCell ref="F15:G15"/>
    <mergeCell ref="H15:I15"/>
    <mergeCell ref="J15:K15"/>
    <mergeCell ref="L15:M15"/>
    <mergeCell ref="N15:O15"/>
    <mergeCell ref="P15:Q15"/>
    <mergeCell ref="K9:L9"/>
    <mergeCell ref="A24:M24"/>
    <mergeCell ref="A26:A28"/>
    <mergeCell ref="B26:G26"/>
    <mergeCell ref="H26:K26"/>
    <mergeCell ref="L26:M26"/>
    <mergeCell ref="B27:C27"/>
    <mergeCell ref="D27:E27"/>
    <mergeCell ref="F27:G27"/>
    <mergeCell ref="H27:H28"/>
    <mergeCell ref="L27:L28"/>
    <mergeCell ref="M27:M28"/>
    <mergeCell ref="A36:G36"/>
    <mergeCell ref="A38:A40"/>
    <mergeCell ref="B38:C39"/>
    <mergeCell ref="D38:E38"/>
    <mergeCell ref="F38:G38"/>
    <mergeCell ref="D39:D40"/>
    <mergeCell ref="F39:F40"/>
    <mergeCell ref="G39:G40"/>
    <mergeCell ref="J36:P36"/>
    <mergeCell ref="J38:J40"/>
    <mergeCell ref="K38:L39"/>
    <mergeCell ref="M38:O38"/>
    <mergeCell ref="P38:Q38"/>
    <mergeCell ref="M39:M40"/>
    <mergeCell ref="P39:P40"/>
    <mergeCell ref="Q39:Q40"/>
  </mergeCells>
  <phoneticPr fontId="2"/>
  <pageMargins left="0.78740157480314965" right="0.78740157480314965" top="0.78740157480314965" bottom="0.98425196850393704" header="0.51181102362204722" footer="0.51181102362204722"/>
  <pageSetup paperSize="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view="pageBreakPreview" zoomScaleNormal="100" zoomScaleSheetLayoutView="100" workbookViewId="0">
      <selection activeCell="O4" sqref="O4"/>
    </sheetView>
  </sheetViews>
  <sheetFormatPr defaultRowHeight="12" x14ac:dyDescent="0.15"/>
  <cols>
    <col min="1" max="1" width="10.5" style="2" customWidth="1"/>
    <col min="2" max="2" width="9.5" style="2" customWidth="1"/>
    <col min="3" max="12" width="6.5" style="2" customWidth="1"/>
    <col min="13" max="16384" width="9" style="2"/>
  </cols>
  <sheetData>
    <row r="1" spans="1:10" s="189" customFormat="1" ht="21" customHeight="1" x14ac:dyDescent="0.15">
      <c r="A1" s="589" t="s">
        <v>314</v>
      </c>
      <c r="B1" s="589"/>
      <c r="C1" s="589"/>
      <c r="D1" s="589"/>
      <c r="E1" s="589"/>
      <c r="F1" s="589"/>
      <c r="G1" s="589"/>
      <c r="H1" s="589"/>
      <c r="I1" s="589"/>
    </row>
    <row r="2" spans="1:10" s="4" customFormat="1" ht="16.149999999999999" customHeight="1" x14ac:dyDescent="0.15">
      <c r="A2" s="4" t="s">
        <v>125</v>
      </c>
      <c r="I2" s="51" t="s">
        <v>305</v>
      </c>
    </row>
    <row r="3" spans="1:10" s="22" customFormat="1" ht="23.25" customHeight="1" x14ac:dyDescent="0.15">
      <c r="A3" s="194" t="s">
        <v>201</v>
      </c>
      <c r="B3" s="190" t="s">
        <v>77</v>
      </c>
      <c r="C3" s="190" t="s">
        <v>89</v>
      </c>
      <c r="D3" s="196" t="s">
        <v>205</v>
      </c>
      <c r="E3" s="196" t="s">
        <v>206</v>
      </c>
      <c r="F3" s="190" t="s">
        <v>90</v>
      </c>
      <c r="G3" s="190" t="s">
        <v>91</v>
      </c>
      <c r="H3" s="190" t="s">
        <v>92</v>
      </c>
      <c r="I3" s="191" t="s">
        <v>62</v>
      </c>
      <c r="J3" s="62"/>
    </row>
    <row r="4" spans="1:10" s="23" customFormat="1" ht="21.75" customHeight="1" x14ac:dyDescent="0.15">
      <c r="A4" s="520" t="s">
        <v>330</v>
      </c>
      <c r="B4" s="158" t="s">
        <v>144</v>
      </c>
      <c r="C4" s="228">
        <v>1</v>
      </c>
      <c r="D4" s="228">
        <v>14</v>
      </c>
      <c r="E4" s="229" t="s">
        <v>306</v>
      </c>
      <c r="F4" s="228">
        <v>33</v>
      </c>
      <c r="G4" s="228">
        <v>12</v>
      </c>
      <c r="H4" s="228">
        <v>3</v>
      </c>
      <c r="I4" s="159">
        <f t="shared" ref="I4:I13" si="0">SUM(C4:H4)</f>
        <v>63</v>
      </c>
    </row>
    <row r="5" spans="1:10" s="23" customFormat="1" ht="21.75" customHeight="1" x14ac:dyDescent="0.15">
      <c r="A5" s="547"/>
      <c r="B5" s="70" t="s">
        <v>145</v>
      </c>
      <c r="C5" s="230">
        <v>208</v>
      </c>
      <c r="D5" s="231">
        <v>378</v>
      </c>
      <c r="E5" s="231">
        <v>42</v>
      </c>
      <c r="F5" s="231">
        <v>1754</v>
      </c>
      <c r="G5" s="230">
        <v>955</v>
      </c>
      <c r="H5" s="231">
        <v>195</v>
      </c>
      <c r="I5" s="66">
        <f t="shared" si="0"/>
        <v>3532</v>
      </c>
    </row>
    <row r="6" spans="1:10" s="23" customFormat="1" ht="21.75" customHeight="1" x14ac:dyDescent="0.15">
      <c r="A6" s="520">
        <v>26</v>
      </c>
      <c r="B6" s="158" t="s">
        <v>144</v>
      </c>
      <c r="C6" s="228">
        <v>1</v>
      </c>
      <c r="D6" s="228">
        <v>13</v>
      </c>
      <c r="E6" s="229" t="s">
        <v>307</v>
      </c>
      <c r="F6" s="228">
        <v>35</v>
      </c>
      <c r="G6" s="228">
        <v>10</v>
      </c>
      <c r="H6" s="228">
        <v>4</v>
      </c>
      <c r="I6" s="159">
        <f t="shared" si="0"/>
        <v>63</v>
      </c>
    </row>
    <row r="7" spans="1:10" s="23" customFormat="1" ht="21.75" customHeight="1" x14ac:dyDescent="0.15">
      <c r="A7" s="547"/>
      <c r="B7" s="70" t="s">
        <v>145</v>
      </c>
      <c r="C7" s="230">
        <v>213</v>
      </c>
      <c r="D7" s="231">
        <v>362</v>
      </c>
      <c r="E7" s="231">
        <v>38</v>
      </c>
      <c r="F7" s="231">
        <v>1728</v>
      </c>
      <c r="G7" s="230">
        <v>923</v>
      </c>
      <c r="H7" s="231">
        <v>179</v>
      </c>
      <c r="I7" s="66">
        <f t="shared" si="0"/>
        <v>3443</v>
      </c>
    </row>
    <row r="8" spans="1:10" s="23" customFormat="1" ht="21.75" customHeight="1" x14ac:dyDescent="0.15">
      <c r="A8" s="520">
        <v>27</v>
      </c>
      <c r="B8" s="158" t="s">
        <v>144</v>
      </c>
      <c r="C8" s="228">
        <v>1</v>
      </c>
      <c r="D8" s="228">
        <v>13</v>
      </c>
      <c r="E8" s="229" t="s">
        <v>308</v>
      </c>
      <c r="F8" s="228">
        <v>37</v>
      </c>
      <c r="G8" s="228">
        <v>11</v>
      </c>
      <c r="H8" s="228">
        <v>4</v>
      </c>
      <c r="I8" s="159">
        <v>66</v>
      </c>
    </row>
    <row r="9" spans="1:10" s="23" customFormat="1" ht="21.75" customHeight="1" x14ac:dyDescent="0.15">
      <c r="A9" s="547"/>
      <c r="B9" s="70" t="s">
        <v>145</v>
      </c>
      <c r="C9" s="230">
        <v>218</v>
      </c>
      <c r="D9" s="231">
        <v>365</v>
      </c>
      <c r="E9" s="231">
        <v>38</v>
      </c>
      <c r="F9" s="231">
        <v>1707</v>
      </c>
      <c r="G9" s="230">
        <v>950</v>
      </c>
      <c r="H9" s="231">
        <v>177</v>
      </c>
      <c r="I9" s="66">
        <v>3455</v>
      </c>
    </row>
    <row r="10" spans="1:10" s="23" customFormat="1" ht="21.75" customHeight="1" x14ac:dyDescent="0.15">
      <c r="A10" s="520">
        <v>28</v>
      </c>
      <c r="B10" s="158" t="s">
        <v>144</v>
      </c>
      <c r="C10" s="228">
        <v>1</v>
      </c>
      <c r="D10" s="228">
        <v>12</v>
      </c>
      <c r="E10" s="229" t="s">
        <v>332</v>
      </c>
      <c r="F10" s="228">
        <v>40</v>
      </c>
      <c r="G10" s="228">
        <v>13</v>
      </c>
      <c r="H10" s="228">
        <v>4</v>
      </c>
      <c r="I10" s="159">
        <f t="shared" ref="I10:I11" si="1">SUM(C10:H10)</f>
        <v>70</v>
      </c>
    </row>
    <row r="11" spans="1:10" s="23" customFormat="1" ht="21.75" customHeight="1" x14ac:dyDescent="0.15">
      <c r="A11" s="547"/>
      <c r="B11" s="70" t="s">
        <v>145</v>
      </c>
      <c r="C11" s="230">
        <v>213</v>
      </c>
      <c r="D11" s="231">
        <v>365</v>
      </c>
      <c r="E11" s="231">
        <v>40</v>
      </c>
      <c r="F11" s="231">
        <v>1667</v>
      </c>
      <c r="G11" s="230">
        <v>967</v>
      </c>
      <c r="H11" s="231">
        <v>165</v>
      </c>
      <c r="I11" s="66">
        <f t="shared" si="1"/>
        <v>3417</v>
      </c>
    </row>
    <row r="12" spans="1:10" s="68" customFormat="1" ht="21.75" customHeight="1" x14ac:dyDescent="0.15">
      <c r="A12" s="577">
        <v>29</v>
      </c>
      <c r="B12" s="263" t="s">
        <v>144</v>
      </c>
      <c r="C12" s="265" t="s">
        <v>188</v>
      </c>
      <c r="D12" s="266">
        <v>12</v>
      </c>
      <c r="E12" s="265">
        <v>1</v>
      </c>
      <c r="F12" s="266">
        <v>42</v>
      </c>
      <c r="G12" s="266">
        <v>10</v>
      </c>
      <c r="H12" s="266">
        <v>4</v>
      </c>
      <c r="I12" s="267">
        <f>SUM(C12:H12)</f>
        <v>69</v>
      </c>
    </row>
    <row r="13" spans="1:10" s="68" customFormat="1" ht="21.75" customHeight="1" x14ac:dyDescent="0.15">
      <c r="A13" s="618"/>
      <c r="B13" s="264" t="s">
        <v>145</v>
      </c>
      <c r="C13" s="262">
        <v>205</v>
      </c>
      <c r="D13" s="261">
        <v>363</v>
      </c>
      <c r="E13" s="261">
        <v>39</v>
      </c>
      <c r="F13" s="261">
        <v>1628</v>
      </c>
      <c r="G13" s="262">
        <v>988</v>
      </c>
      <c r="H13" s="261">
        <v>160</v>
      </c>
      <c r="I13" s="268">
        <f t="shared" si="0"/>
        <v>3383</v>
      </c>
      <c r="J13" s="318"/>
    </row>
    <row r="14" spans="1:10" s="23" customFormat="1" ht="18.75" customHeight="1" x14ac:dyDescent="0.15">
      <c r="A14" s="575" t="s">
        <v>270</v>
      </c>
      <c r="B14" s="575"/>
      <c r="C14" s="575"/>
      <c r="D14" s="575"/>
      <c r="E14" s="193"/>
      <c r="F14" s="4"/>
      <c r="G14" s="4"/>
      <c r="H14" s="4"/>
      <c r="I14" s="4"/>
    </row>
    <row r="15" spans="1:10" s="23" customFormat="1" ht="18.75" customHeight="1" x14ac:dyDescent="0.15">
      <c r="A15" s="193" t="s">
        <v>275</v>
      </c>
      <c r="B15" s="193"/>
      <c r="C15" s="193"/>
      <c r="D15" s="193"/>
      <c r="E15" s="193"/>
      <c r="F15" s="4"/>
      <c r="G15" s="4"/>
      <c r="H15" s="4"/>
      <c r="I15" s="4"/>
    </row>
    <row r="16" spans="1:10" s="23" customFormat="1" ht="18.75" customHeight="1" x14ac:dyDescent="0.15">
      <c r="A16" s="411"/>
      <c r="B16" s="411"/>
      <c r="C16" s="411"/>
      <c r="D16" s="411"/>
      <c r="E16" s="411"/>
      <c r="F16" s="4"/>
      <c r="G16" s="4"/>
      <c r="H16" s="4"/>
      <c r="I16" s="4"/>
    </row>
    <row r="17" spans="1:12" ht="17.25" customHeight="1" x14ac:dyDescent="0.15">
      <c r="A17" s="589" t="s">
        <v>315</v>
      </c>
      <c r="B17" s="589"/>
      <c r="C17" s="589"/>
      <c r="D17" s="589"/>
      <c r="E17" s="589"/>
      <c r="F17" s="589"/>
      <c r="G17" s="589"/>
      <c r="H17" s="589"/>
    </row>
    <row r="18" spans="1:12" ht="17.25" customHeight="1" x14ac:dyDescent="0.15">
      <c r="A18" s="42" t="s">
        <v>125</v>
      </c>
      <c r="B18" s="4"/>
      <c r="C18" s="4"/>
      <c r="D18" s="4"/>
      <c r="E18" s="4"/>
      <c r="F18" s="4"/>
      <c r="G18" s="619" t="s">
        <v>309</v>
      </c>
      <c r="H18" s="619"/>
    </row>
    <row r="19" spans="1:12" ht="25.5" customHeight="1" x14ac:dyDescent="0.15">
      <c r="A19" s="58" t="s">
        <v>201</v>
      </c>
      <c r="B19" s="24" t="s">
        <v>93</v>
      </c>
      <c r="C19" s="24" t="s">
        <v>94</v>
      </c>
      <c r="D19" s="24" t="s">
        <v>122</v>
      </c>
      <c r="E19" s="24" t="s">
        <v>95</v>
      </c>
      <c r="F19" s="24" t="s">
        <v>96</v>
      </c>
      <c r="G19" s="24" t="s">
        <v>97</v>
      </c>
      <c r="H19" s="35" t="s">
        <v>62</v>
      </c>
    </row>
    <row r="20" spans="1:12" ht="25.5" customHeight="1" x14ac:dyDescent="0.15">
      <c r="A20" s="59" t="s">
        <v>328</v>
      </c>
      <c r="B20" s="45">
        <v>117</v>
      </c>
      <c r="C20" s="45">
        <v>211</v>
      </c>
      <c r="D20" s="45">
        <v>2</v>
      </c>
      <c r="E20" s="45">
        <v>301</v>
      </c>
      <c r="F20" s="45">
        <v>246</v>
      </c>
      <c r="G20" s="84" t="s">
        <v>49</v>
      </c>
      <c r="H20" s="80">
        <v>877</v>
      </c>
    </row>
    <row r="21" spans="1:12" ht="25.5" customHeight="1" x14ac:dyDescent="0.15">
      <c r="A21" s="59">
        <v>26</v>
      </c>
      <c r="B21" s="45">
        <v>118</v>
      </c>
      <c r="C21" s="45">
        <v>221</v>
      </c>
      <c r="D21" s="45">
        <v>2</v>
      </c>
      <c r="E21" s="45">
        <v>308</v>
      </c>
      <c r="F21" s="45">
        <v>268</v>
      </c>
      <c r="G21" s="84" t="s">
        <v>49</v>
      </c>
      <c r="H21" s="80">
        <v>917</v>
      </c>
    </row>
    <row r="22" spans="1:12" ht="25.5" customHeight="1" x14ac:dyDescent="0.15">
      <c r="A22" s="59">
        <v>27</v>
      </c>
      <c r="B22" s="45">
        <v>122</v>
      </c>
      <c r="C22" s="45">
        <v>221</v>
      </c>
      <c r="D22" s="45">
        <v>2</v>
      </c>
      <c r="E22" s="45">
        <v>317</v>
      </c>
      <c r="F22" s="45">
        <v>280</v>
      </c>
      <c r="G22" s="84" t="s">
        <v>49</v>
      </c>
      <c r="H22" s="80">
        <v>942</v>
      </c>
    </row>
    <row r="23" spans="1:12" ht="25.5" customHeight="1" x14ac:dyDescent="0.15">
      <c r="A23" s="59">
        <v>28</v>
      </c>
      <c r="B23" s="45">
        <v>127</v>
      </c>
      <c r="C23" s="45">
        <v>228</v>
      </c>
      <c r="D23" s="45">
        <v>2</v>
      </c>
      <c r="E23" s="45">
        <v>325</v>
      </c>
      <c r="F23" s="45">
        <v>303</v>
      </c>
      <c r="G23" s="84" t="s">
        <v>49</v>
      </c>
      <c r="H23" s="80">
        <v>985</v>
      </c>
    </row>
    <row r="24" spans="1:12" s="320" customFormat="1" ht="25.5" customHeight="1" x14ac:dyDescent="0.15">
      <c r="A24" s="319">
        <v>29</v>
      </c>
      <c r="B24" s="321">
        <v>130</v>
      </c>
      <c r="C24" s="321">
        <v>228</v>
      </c>
      <c r="D24" s="321">
        <v>2</v>
      </c>
      <c r="E24" s="321">
        <v>327</v>
      </c>
      <c r="F24" s="321">
        <v>319</v>
      </c>
      <c r="G24" s="322" t="s">
        <v>188</v>
      </c>
      <c r="H24" s="323">
        <f>SUM(B24:G24)</f>
        <v>1006</v>
      </c>
      <c r="I24" s="324"/>
    </row>
    <row r="25" spans="1:12" x14ac:dyDescent="0.15">
      <c r="A25" s="410" t="s">
        <v>241</v>
      </c>
      <c r="B25" s="410"/>
      <c r="C25" s="4"/>
      <c r="D25" s="4"/>
      <c r="E25" s="4"/>
      <c r="F25" s="4"/>
      <c r="G25" s="4"/>
      <c r="H25" s="4"/>
    </row>
    <row r="26" spans="1:12" x14ac:dyDescent="0.15">
      <c r="A26" s="411"/>
      <c r="B26" s="411"/>
      <c r="C26" s="4"/>
      <c r="D26" s="4"/>
      <c r="E26" s="4"/>
      <c r="F26" s="4"/>
      <c r="G26" s="4"/>
      <c r="H26" s="4"/>
    </row>
    <row r="27" spans="1:12" ht="25.5" customHeight="1" x14ac:dyDescent="0.15">
      <c r="A27" s="620" t="s">
        <v>316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</row>
    <row r="28" spans="1:12" x14ac:dyDescent="0.15">
      <c r="A28" s="165" t="s">
        <v>98</v>
      </c>
      <c r="B28" s="4"/>
      <c r="C28" s="4"/>
      <c r="D28" s="4"/>
      <c r="E28" s="4"/>
      <c r="F28" s="4"/>
      <c r="G28" s="4"/>
      <c r="H28" s="4"/>
      <c r="I28" s="4"/>
      <c r="J28" s="4"/>
      <c r="L28" s="51" t="s">
        <v>99</v>
      </c>
    </row>
    <row r="29" spans="1:12" ht="25.5" customHeight="1" x14ac:dyDescent="0.15">
      <c r="A29" s="352" t="s">
        <v>53</v>
      </c>
      <c r="B29" s="418" t="s">
        <v>100</v>
      </c>
      <c r="C29" s="772" t="s">
        <v>64</v>
      </c>
      <c r="D29" s="772" t="s">
        <v>65</v>
      </c>
      <c r="E29" s="772" t="s">
        <v>66</v>
      </c>
      <c r="F29" s="772" t="s">
        <v>67</v>
      </c>
      <c r="G29" s="772" t="s">
        <v>68</v>
      </c>
      <c r="H29" s="772" t="s">
        <v>69</v>
      </c>
      <c r="I29" s="772" t="s">
        <v>70</v>
      </c>
      <c r="J29" s="772" t="s">
        <v>71</v>
      </c>
      <c r="K29" s="773" t="s">
        <v>189</v>
      </c>
      <c r="L29" s="773" t="s">
        <v>72</v>
      </c>
    </row>
    <row r="30" spans="1:12" ht="25.5" customHeight="1" x14ac:dyDescent="0.15">
      <c r="A30" s="353" t="s">
        <v>328</v>
      </c>
      <c r="B30" s="431">
        <v>1052164</v>
      </c>
      <c r="C30" s="425">
        <v>347339</v>
      </c>
      <c r="D30" s="425">
        <v>134524</v>
      </c>
      <c r="E30" s="425">
        <v>4750</v>
      </c>
      <c r="F30" s="425">
        <v>45574</v>
      </c>
      <c r="G30" s="425">
        <v>505399</v>
      </c>
      <c r="H30" s="425">
        <v>668</v>
      </c>
      <c r="I30" s="431">
        <v>2694</v>
      </c>
      <c r="J30" s="432">
        <v>731</v>
      </c>
      <c r="K30" s="432" t="s">
        <v>49</v>
      </c>
      <c r="L30" s="431">
        <v>10485</v>
      </c>
    </row>
    <row r="31" spans="1:12" ht="25.5" customHeight="1" x14ac:dyDescent="0.15">
      <c r="A31" s="353">
        <v>26</v>
      </c>
      <c r="B31" s="431">
        <v>1084276</v>
      </c>
      <c r="C31" s="425">
        <v>349492</v>
      </c>
      <c r="D31" s="425">
        <v>136165</v>
      </c>
      <c r="E31" s="425">
        <v>3911</v>
      </c>
      <c r="F31" s="425">
        <v>36695</v>
      </c>
      <c r="G31" s="425">
        <v>544852</v>
      </c>
      <c r="H31" s="425">
        <v>0</v>
      </c>
      <c r="I31" s="431">
        <v>2396</v>
      </c>
      <c r="J31" s="432">
        <v>1353</v>
      </c>
      <c r="K31" s="434">
        <v>69</v>
      </c>
      <c r="L31" s="431">
        <v>9343</v>
      </c>
    </row>
    <row r="32" spans="1:12" ht="25.5" customHeight="1" x14ac:dyDescent="0.15">
      <c r="A32" s="353">
        <v>27</v>
      </c>
      <c r="B32" s="431">
        <v>1101017</v>
      </c>
      <c r="C32" s="425">
        <v>335192</v>
      </c>
      <c r="D32" s="425">
        <v>135644</v>
      </c>
      <c r="E32" s="425">
        <v>3112</v>
      </c>
      <c r="F32" s="425">
        <v>31446</v>
      </c>
      <c r="G32" s="425">
        <v>587658</v>
      </c>
      <c r="H32" s="425">
        <v>0</v>
      </c>
      <c r="I32" s="431">
        <v>1507</v>
      </c>
      <c r="J32" s="432">
        <v>975</v>
      </c>
      <c r="K32" s="434">
        <v>110</v>
      </c>
      <c r="L32" s="431">
        <v>5373</v>
      </c>
    </row>
    <row r="33" spans="1:12" ht="25.5" customHeight="1" x14ac:dyDescent="0.15">
      <c r="A33" s="353">
        <v>28</v>
      </c>
      <c r="B33" s="431">
        <v>1214528</v>
      </c>
      <c r="C33" s="425">
        <v>347868</v>
      </c>
      <c r="D33" s="425">
        <v>137887</v>
      </c>
      <c r="E33" s="425">
        <v>3824</v>
      </c>
      <c r="F33" s="425">
        <v>35842</v>
      </c>
      <c r="G33" s="425">
        <v>679109</v>
      </c>
      <c r="H33" s="425">
        <v>437</v>
      </c>
      <c r="I33" s="431">
        <v>1071</v>
      </c>
      <c r="J33" s="432">
        <v>2113</v>
      </c>
      <c r="K33" s="434">
        <v>658</v>
      </c>
      <c r="L33" s="431">
        <v>5719</v>
      </c>
    </row>
    <row r="34" spans="1:12" s="320" customFormat="1" ht="25.5" customHeight="1" x14ac:dyDescent="0.15">
      <c r="A34" s="354">
        <v>29</v>
      </c>
      <c r="B34" s="443">
        <v>1145443</v>
      </c>
      <c r="C34" s="774">
        <v>342118</v>
      </c>
      <c r="D34" s="774">
        <v>137206</v>
      </c>
      <c r="E34" s="774">
        <v>3295</v>
      </c>
      <c r="F34" s="774">
        <v>41652</v>
      </c>
      <c r="G34" s="774">
        <v>611512</v>
      </c>
      <c r="H34" s="774">
        <v>324</v>
      </c>
      <c r="I34" s="443">
        <v>1594</v>
      </c>
      <c r="J34" s="440">
        <v>1586</v>
      </c>
      <c r="K34" s="775">
        <v>124</v>
      </c>
      <c r="L34" s="443">
        <v>6032</v>
      </c>
    </row>
    <row r="35" spans="1:12" ht="14.25" customHeight="1" x14ac:dyDescent="0.15">
      <c r="A35" s="410" t="s">
        <v>158</v>
      </c>
    </row>
  </sheetData>
  <mergeCells count="10">
    <mergeCell ref="A17:H17"/>
    <mergeCell ref="G18:H18"/>
    <mergeCell ref="A27:L27"/>
    <mergeCell ref="A12:A13"/>
    <mergeCell ref="A14:D14"/>
    <mergeCell ref="A1:I1"/>
    <mergeCell ref="A4:A5"/>
    <mergeCell ref="A6:A7"/>
    <mergeCell ref="A8:A9"/>
    <mergeCell ref="A10:A1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2"/>
  <sheetViews>
    <sheetView view="pageBreakPreview" zoomScaleNormal="100" zoomScaleSheetLayoutView="100" workbookViewId="0">
      <selection activeCell="S9" sqref="S9"/>
    </sheetView>
  </sheetViews>
  <sheetFormatPr defaultRowHeight="12" x14ac:dyDescent="0.15"/>
  <cols>
    <col min="1" max="1" width="10.375" style="2" customWidth="1"/>
    <col min="2" max="3" width="4.875" style="2" customWidth="1"/>
    <col min="4" max="13" width="4.25" style="2" customWidth="1"/>
    <col min="14" max="19" width="3.875" style="2" customWidth="1"/>
    <col min="20" max="22" width="4.5" style="2" customWidth="1"/>
    <col min="23" max="16384" width="9" style="2"/>
  </cols>
  <sheetData>
    <row r="1" spans="1:23" s="189" customFormat="1" ht="21" customHeight="1" x14ac:dyDescent="0.15">
      <c r="A1" s="589" t="s">
        <v>317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379"/>
    </row>
    <row r="2" spans="1:23" s="4" customFormat="1" ht="16.149999999999999" customHeight="1" x14ac:dyDescent="0.15">
      <c r="Q2" s="11"/>
      <c r="R2" s="11"/>
      <c r="S2" s="195" t="s">
        <v>29</v>
      </c>
    </row>
    <row r="3" spans="1:23" s="22" customFormat="1" ht="27.75" customHeight="1" x14ac:dyDescent="0.15">
      <c r="A3" s="777" t="s">
        <v>369</v>
      </c>
      <c r="B3" s="625" t="s">
        <v>195</v>
      </c>
      <c r="C3" s="626"/>
      <c r="D3" s="627" t="s">
        <v>64</v>
      </c>
      <c r="E3" s="627"/>
      <c r="F3" s="627" t="s">
        <v>65</v>
      </c>
      <c r="G3" s="627"/>
      <c r="H3" s="627" t="s">
        <v>66</v>
      </c>
      <c r="I3" s="627"/>
      <c r="J3" s="627" t="s">
        <v>67</v>
      </c>
      <c r="K3" s="627"/>
      <c r="L3" s="627" t="s">
        <v>68</v>
      </c>
      <c r="M3" s="627"/>
      <c r="N3" s="628" t="s">
        <v>173</v>
      </c>
      <c r="O3" s="627"/>
      <c r="P3" s="628" t="s">
        <v>174</v>
      </c>
      <c r="Q3" s="627"/>
      <c r="R3" s="628" t="s">
        <v>175</v>
      </c>
      <c r="S3" s="629"/>
    </row>
    <row r="4" spans="1:23" ht="27.75" customHeight="1" x14ac:dyDescent="0.15">
      <c r="A4" s="778"/>
      <c r="B4" s="623" t="s">
        <v>101</v>
      </c>
      <c r="C4" s="623" t="s">
        <v>102</v>
      </c>
      <c r="D4" s="623" t="s">
        <v>101</v>
      </c>
      <c r="E4" s="623" t="s">
        <v>102</v>
      </c>
      <c r="F4" s="623" t="s">
        <v>101</v>
      </c>
      <c r="G4" s="623" t="s">
        <v>102</v>
      </c>
      <c r="H4" s="623" t="s">
        <v>101</v>
      </c>
      <c r="I4" s="623" t="s">
        <v>102</v>
      </c>
      <c r="J4" s="623" t="s">
        <v>101</v>
      </c>
      <c r="K4" s="623" t="s">
        <v>102</v>
      </c>
      <c r="L4" s="623" t="s">
        <v>101</v>
      </c>
      <c r="M4" s="623" t="s">
        <v>102</v>
      </c>
      <c r="N4" s="623" t="s">
        <v>101</v>
      </c>
      <c r="O4" s="623" t="s">
        <v>102</v>
      </c>
      <c r="P4" s="623" t="s">
        <v>101</v>
      </c>
      <c r="Q4" s="623" t="s">
        <v>102</v>
      </c>
      <c r="R4" s="623" t="s">
        <v>101</v>
      </c>
      <c r="S4" s="621" t="s">
        <v>102</v>
      </c>
      <c r="T4" s="9"/>
    </row>
    <row r="5" spans="1:23" ht="27.75" customHeight="1" x14ac:dyDescent="0.15">
      <c r="A5" s="779"/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2"/>
      <c r="T5" s="9"/>
    </row>
    <row r="6" spans="1:23" s="23" customFormat="1" ht="27.75" customHeight="1" x14ac:dyDescent="0.15">
      <c r="A6" s="417" t="s">
        <v>331</v>
      </c>
      <c r="B6" s="425">
        <v>17765</v>
      </c>
      <c r="C6" s="425">
        <v>21955</v>
      </c>
      <c r="D6" s="425">
        <v>5630</v>
      </c>
      <c r="E6" s="425">
        <v>7218</v>
      </c>
      <c r="F6" s="425">
        <v>4937</v>
      </c>
      <c r="G6" s="425">
        <v>6358</v>
      </c>
      <c r="H6" s="425">
        <v>249</v>
      </c>
      <c r="I6" s="425">
        <v>423</v>
      </c>
      <c r="J6" s="425">
        <v>1187</v>
      </c>
      <c r="K6" s="425">
        <v>1191</v>
      </c>
      <c r="L6" s="425">
        <v>5630</v>
      </c>
      <c r="M6" s="425">
        <v>6586</v>
      </c>
      <c r="N6" s="86">
        <v>2</v>
      </c>
      <c r="O6" s="86">
        <v>2</v>
      </c>
      <c r="P6" s="75">
        <v>126</v>
      </c>
      <c r="Q6" s="85">
        <v>173</v>
      </c>
      <c r="R6" s="85">
        <v>4</v>
      </c>
      <c r="S6" s="87">
        <v>4</v>
      </c>
    </row>
    <row r="7" spans="1:23" s="23" customFormat="1" ht="27.75" customHeight="1" x14ac:dyDescent="0.15">
      <c r="A7" s="417">
        <v>26</v>
      </c>
      <c r="B7" s="783">
        <v>17793</v>
      </c>
      <c r="C7" s="783">
        <v>21816</v>
      </c>
      <c r="D7" s="783">
        <v>5618</v>
      </c>
      <c r="E7" s="783">
        <v>7137</v>
      </c>
      <c r="F7" s="783">
        <v>4916</v>
      </c>
      <c r="G7" s="783">
        <v>6217</v>
      </c>
      <c r="H7" s="783">
        <v>216</v>
      </c>
      <c r="I7" s="783">
        <v>360</v>
      </c>
      <c r="J7" s="783">
        <v>1218</v>
      </c>
      <c r="K7" s="783">
        <v>1225</v>
      </c>
      <c r="L7" s="783">
        <v>5699</v>
      </c>
      <c r="M7" s="783">
        <v>6717</v>
      </c>
      <c r="N7" s="233" t="s">
        <v>310</v>
      </c>
      <c r="O7" s="233" t="s">
        <v>310</v>
      </c>
      <c r="P7" s="234">
        <v>121</v>
      </c>
      <c r="Q7" s="232">
        <v>155</v>
      </c>
      <c r="R7" s="232">
        <v>5</v>
      </c>
      <c r="S7" s="235">
        <v>5</v>
      </c>
    </row>
    <row r="8" spans="1:23" s="23" customFormat="1" ht="27.75" customHeight="1" x14ac:dyDescent="0.15">
      <c r="A8" s="417">
        <v>27</v>
      </c>
      <c r="B8" s="783">
        <v>17701</v>
      </c>
      <c r="C8" s="783">
        <v>21316</v>
      </c>
      <c r="D8" s="783">
        <v>5506</v>
      </c>
      <c r="E8" s="783">
        <v>6877</v>
      </c>
      <c r="F8" s="783">
        <v>4940</v>
      </c>
      <c r="G8" s="783">
        <v>6115</v>
      </c>
      <c r="H8" s="783">
        <v>171</v>
      </c>
      <c r="I8" s="783">
        <v>270</v>
      </c>
      <c r="J8" s="783">
        <v>1307</v>
      </c>
      <c r="K8" s="783">
        <v>1320</v>
      </c>
      <c r="L8" s="783">
        <v>5695</v>
      </c>
      <c r="M8" s="783">
        <v>6640</v>
      </c>
      <c r="N8" s="233" t="s">
        <v>310</v>
      </c>
      <c r="O8" s="233" t="s">
        <v>310</v>
      </c>
      <c r="P8" s="234">
        <v>79</v>
      </c>
      <c r="Q8" s="232">
        <v>91</v>
      </c>
      <c r="R8" s="232">
        <v>3</v>
      </c>
      <c r="S8" s="235">
        <v>3</v>
      </c>
    </row>
    <row r="9" spans="1:23" s="23" customFormat="1" ht="27.75" customHeight="1" x14ac:dyDescent="0.15">
      <c r="A9" s="417">
        <v>28</v>
      </c>
      <c r="B9" s="783">
        <v>18272</v>
      </c>
      <c r="C9" s="783">
        <v>21958</v>
      </c>
      <c r="D9" s="783">
        <v>5653</v>
      </c>
      <c r="E9" s="783">
        <v>7030</v>
      </c>
      <c r="F9" s="783">
        <v>5103</v>
      </c>
      <c r="G9" s="783">
        <v>6264</v>
      </c>
      <c r="H9" s="783">
        <v>231</v>
      </c>
      <c r="I9" s="783">
        <v>337</v>
      </c>
      <c r="J9" s="783">
        <v>1375</v>
      </c>
      <c r="K9" s="783">
        <v>1392</v>
      </c>
      <c r="L9" s="783">
        <v>5847</v>
      </c>
      <c r="M9" s="783">
        <v>6857</v>
      </c>
      <c r="N9" s="233">
        <v>1</v>
      </c>
      <c r="O9" s="233">
        <v>1</v>
      </c>
      <c r="P9" s="234">
        <v>59</v>
      </c>
      <c r="Q9" s="232">
        <v>74</v>
      </c>
      <c r="R9" s="232">
        <v>3</v>
      </c>
      <c r="S9" s="235">
        <v>3</v>
      </c>
    </row>
    <row r="10" spans="1:23" s="324" customFormat="1" ht="27.75" customHeight="1" x14ac:dyDescent="0.15">
      <c r="A10" s="416">
        <v>29</v>
      </c>
      <c r="B10" s="784">
        <v>18743</v>
      </c>
      <c r="C10" s="784">
        <v>22160</v>
      </c>
      <c r="D10" s="784">
        <v>5708</v>
      </c>
      <c r="E10" s="784">
        <v>6970</v>
      </c>
      <c r="F10" s="784">
        <v>5145</v>
      </c>
      <c r="G10" s="784">
        <v>6179</v>
      </c>
      <c r="H10" s="784">
        <v>190</v>
      </c>
      <c r="I10" s="784">
        <v>286</v>
      </c>
      <c r="J10" s="784">
        <v>1589</v>
      </c>
      <c r="K10" s="784">
        <v>1600</v>
      </c>
      <c r="L10" s="784">
        <v>6012</v>
      </c>
      <c r="M10" s="784">
        <v>7002</v>
      </c>
      <c r="N10" s="326">
        <v>1</v>
      </c>
      <c r="O10" s="326">
        <v>1</v>
      </c>
      <c r="P10" s="327">
        <v>93</v>
      </c>
      <c r="Q10" s="325">
        <v>117</v>
      </c>
      <c r="R10" s="325">
        <v>5</v>
      </c>
      <c r="S10" s="328">
        <v>5</v>
      </c>
      <c r="V10" s="329"/>
      <c r="W10" s="329"/>
    </row>
    <row r="11" spans="1:23" s="23" customFormat="1" ht="18.75" customHeight="1" x14ac:dyDescent="0.15">
      <c r="A11" s="192" t="s">
        <v>50</v>
      </c>
      <c r="B11" s="192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U11" s="9"/>
    </row>
    <row r="12" spans="1:23" s="23" customFormat="1" ht="18.75" customHeight="1" x14ac:dyDescent="0.15">
      <c r="A12" s="411"/>
      <c r="B12" s="411"/>
      <c r="C12" s="77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U12" s="9"/>
    </row>
    <row r="13" spans="1:23" s="68" customFormat="1" ht="18.75" customHeight="1" x14ac:dyDescent="0.15">
      <c r="A13" s="484" t="s">
        <v>318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</row>
    <row r="14" spans="1:23" s="68" customFormat="1" ht="12.75" customHeight="1" x14ac:dyDescent="0.15">
      <c r="A14" s="54" t="s">
        <v>78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52" t="s">
        <v>99</v>
      </c>
    </row>
    <row r="15" spans="1:23" ht="19.5" customHeight="1" x14ac:dyDescent="0.15">
      <c r="A15" s="780" t="s">
        <v>53</v>
      </c>
      <c r="B15" s="636" t="s">
        <v>103</v>
      </c>
      <c r="C15" s="637" t="s">
        <v>104</v>
      </c>
      <c r="D15" s="637"/>
      <c r="E15" s="637"/>
      <c r="F15" s="637"/>
      <c r="G15" s="637"/>
      <c r="H15" s="637"/>
      <c r="I15" s="637"/>
      <c r="J15" s="637" t="s">
        <v>105</v>
      </c>
      <c r="K15" s="637"/>
      <c r="L15" s="636" t="s">
        <v>169</v>
      </c>
      <c r="M15" s="638"/>
    </row>
    <row r="16" spans="1:23" ht="19.5" customHeight="1" x14ac:dyDescent="0.15">
      <c r="A16" s="781"/>
      <c r="B16" s="636"/>
      <c r="C16" s="637"/>
      <c r="D16" s="637"/>
      <c r="E16" s="637"/>
      <c r="F16" s="637"/>
      <c r="G16" s="637"/>
      <c r="H16" s="637"/>
      <c r="I16" s="637"/>
      <c r="J16" s="637"/>
      <c r="K16" s="637"/>
      <c r="L16" s="636"/>
      <c r="M16" s="638"/>
    </row>
    <row r="17" spans="1:13" ht="19.5" customHeight="1" x14ac:dyDescent="0.15">
      <c r="A17" s="781"/>
      <c r="B17" s="631" t="s">
        <v>106</v>
      </c>
      <c r="C17" s="631" t="s">
        <v>134</v>
      </c>
      <c r="D17" s="631" t="s">
        <v>135</v>
      </c>
      <c r="E17" s="631" t="s">
        <v>138</v>
      </c>
      <c r="F17" s="632" t="s">
        <v>164</v>
      </c>
      <c r="G17" s="631" t="s">
        <v>136</v>
      </c>
      <c r="H17" s="631" t="s">
        <v>167</v>
      </c>
      <c r="I17" s="631" t="s">
        <v>137</v>
      </c>
      <c r="J17" s="631" t="s">
        <v>107</v>
      </c>
      <c r="K17" s="631" t="s">
        <v>108</v>
      </c>
      <c r="L17" s="631" t="s">
        <v>168</v>
      </c>
      <c r="M17" s="635" t="s">
        <v>311</v>
      </c>
    </row>
    <row r="18" spans="1:13" ht="19.5" customHeight="1" x14ac:dyDescent="0.15">
      <c r="A18" s="781"/>
      <c r="B18" s="631"/>
      <c r="C18" s="631"/>
      <c r="D18" s="631"/>
      <c r="E18" s="631"/>
      <c r="F18" s="633"/>
      <c r="G18" s="631"/>
      <c r="H18" s="631"/>
      <c r="I18" s="631"/>
      <c r="J18" s="631"/>
      <c r="K18" s="631"/>
      <c r="L18" s="631"/>
      <c r="M18" s="635"/>
    </row>
    <row r="19" spans="1:13" ht="19.5" customHeight="1" x14ac:dyDescent="0.15">
      <c r="A19" s="781"/>
      <c r="B19" s="631"/>
      <c r="C19" s="631"/>
      <c r="D19" s="631"/>
      <c r="E19" s="631"/>
      <c r="F19" s="633"/>
      <c r="G19" s="631"/>
      <c r="H19" s="631"/>
      <c r="I19" s="631"/>
      <c r="J19" s="631"/>
      <c r="K19" s="631"/>
      <c r="L19" s="631"/>
      <c r="M19" s="635"/>
    </row>
    <row r="20" spans="1:13" ht="19.5" customHeight="1" x14ac:dyDescent="0.15">
      <c r="A20" s="781"/>
      <c r="B20" s="631"/>
      <c r="C20" s="631"/>
      <c r="D20" s="631"/>
      <c r="E20" s="631"/>
      <c r="F20" s="633"/>
      <c r="G20" s="631"/>
      <c r="H20" s="631"/>
      <c r="I20" s="631"/>
      <c r="J20" s="631"/>
      <c r="K20" s="631"/>
      <c r="L20" s="631"/>
      <c r="M20" s="635"/>
    </row>
    <row r="21" spans="1:13" ht="19.5" customHeight="1" x14ac:dyDescent="0.15">
      <c r="A21" s="781"/>
      <c r="B21" s="631"/>
      <c r="C21" s="631"/>
      <c r="D21" s="631"/>
      <c r="E21" s="631"/>
      <c r="F21" s="633"/>
      <c r="G21" s="631"/>
      <c r="H21" s="631"/>
      <c r="I21" s="631"/>
      <c r="J21" s="631"/>
      <c r="K21" s="631"/>
      <c r="L21" s="631"/>
      <c r="M21" s="635"/>
    </row>
    <row r="22" spans="1:13" ht="19.5" customHeight="1" x14ac:dyDescent="0.15">
      <c r="A22" s="781"/>
      <c r="B22" s="631"/>
      <c r="C22" s="631"/>
      <c r="D22" s="631"/>
      <c r="E22" s="631"/>
      <c r="F22" s="633"/>
      <c r="G22" s="631"/>
      <c r="H22" s="631"/>
      <c r="I22" s="631"/>
      <c r="J22" s="631"/>
      <c r="K22" s="631"/>
      <c r="L22" s="631"/>
      <c r="M22" s="635"/>
    </row>
    <row r="23" spans="1:13" ht="22.5" customHeight="1" x14ac:dyDescent="0.15">
      <c r="A23" s="781"/>
      <c r="B23" s="631"/>
      <c r="C23" s="631"/>
      <c r="D23" s="631"/>
      <c r="E23" s="631"/>
      <c r="F23" s="633"/>
      <c r="G23" s="631"/>
      <c r="H23" s="631"/>
      <c r="I23" s="631"/>
      <c r="J23" s="631"/>
      <c r="K23" s="631"/>
      <c r="L23" s="631"/>
      <c r="M23" s="635"/>
    </row>
    <row r="24" spans="1:13" ht="30" customHeight="1" x14ac:dyDescent="0.15">
      <c r="A24" s="782"/>
      <c r="B24" s="631"/>
      <c r="C24" s="631"/>
      <c r="D24" s="631"/>
      <c r="E24" s="631"/>
      <c r="F24" s="634"/>
      <c r="G24" s="631"/>
      <c r="H24" s="631"/>
      <c r="I24" s="631"/>
      <c r="J24" s="631"/>
      <c r="K24" s="631"/>
      <c r="L24" s="631"/>
      <c r="M24" s="635"/>
    </row>
    <row r="25" spans="1:13" ht="30.75" customHeight="1" x14ac:dyDescent="0.15">
      <c r="A25" s="421" t="s">
        <v>328</v>
      </c>
      <c r="B25" s="25">
        <v>7</v>
      </c>
      <c r="C25" s="414">
        <v>159</v>
      </c>
      <c r="D25" s="25">
        <v>95</v>
      </c>
      <c r="E25" s="412">
        <v>162</v>
      </c>
      <c r="F25" s="1">
        <v>24</v>
      </c>
      <c r="G25" s="1">
        <v>24</v>
      </c>
      <c r="H25" s="1">
        <v>19</v>
      </c>
      <c r="I25" s="1">
        <v>6</v>
      </c>
      <c r="J25" s="25">
        <v>42</v>
      </c>
      <c r="K25" s="1" t="s">
        <v>49</v>
      </c>
      <c r="L25" s="1">
        <v>60</v>
      </c>
      <c r="M25" s="413">
        <v>30</v>
      </c>
    </row>
    <row r="26" spans="1:13" ht="30.75" customHeight="1" x14ac:dyDescent="0.15">
      <c r="A26" s="421">
        <v>26</v>
      </c>
      <c r="B26" s="200">
        <v>5</v>
      </c>
      <c r="C26" s="202">
        <v>180</v>
      </c>
      <c r="D26" s="200">
        <v>60</v>
      </c>
      <c r="E26" s="220">
        <v>37</v>
      </c>
      <c r="F26" s="236">
        <v>12</v>
      </c>
      <c r="G26" s="236">
        <v>38</v>
      </c>
      <c r="H26" s="236">
        <v>12</v>
      </c>
      <c r="I26" s="236">
        <v>9</v>
      </c>
      <c r="J26" s="200">
        <v>49</v>
      </c>
      <c r="K26" s="236" t="s">
        <v>49</v>
      </c>
      <c r="L26" s="200">
        <v>65</v>
      </c>
      <c r="M26" s="220">
        <v>30</v>
      </c>
    </row>
    <row r="27" spans="1:13" ht="30.75" customHeight="1" x14ac:dyDescent="0.15">
      <c r="A27" s="421">
        <v>27</v>
      </c>
      <c r="B27" s="200">
        <v>3</v>
      </c>
      <c r="C27" s="202">
        <v>195</v>
      </c>
      <c r="D27" s="200">
        <v>53</v>
      </c>
      <c r="E27" s="220">
        <v>36</v>
      </c>
      <c r="F27" s="236">
        <v>12</v>
      </c>
      <c r="G27" s="236">
        <v>48</v>
      </c>
      <c r="H27" s="236">
        <v>31</v>
      </c>
      <c r="I27" s="236" t="s">
        <v>49</v>
      </c>
      <c r="J27" s="200">
        <v>51</v>
      </c>
      <c r="K27" s="236" t="s">
        <v>49</v>
      </c>
      <c r="L27" s="200">
        <v>66</v>
      </c>
      <c r="M27" s="220">
        <v>29</v>
      </c>
    </row>
    <row r="28" spans="1:13" ht="30.75" customHeight="1" x14ac:dyDescent="0.15">
      <c r="A28" s="421">
        <v>28</v>
      </c>
      <c r="B28" s="200">
        <v>3</v>
      </c>
      <c r="C28" s="202">
        <v>144</v>
      </c>
      <c r="D28" s="200">
        <v>45</v>
      </c>
      <c r="E28" s="220">
        <v>36</v>
      </c>
      <c r="F28" s="236">
        <v>4</v>
      </c>
      <c r="G28" s="236">
        <v>37</v>
      </c>
      <c r="H28" s="236">
        <v>36</v>
      </c>
      <c r="I28" s="236">
        <v>3</v>
      </c>
      <c r="J28" s="200">
        <v>43</v>
      </c>
      <c r="K28" s="236" t="s">
        <v>49</v>
      </c>
      <c r="L28" s="200">
        <v>62</v>
      </c>
      <c r="M28" s="220">
        <v>31</v>
      </c>
    </row>
    <row r="29" spans="1:13" s="320" customFormat="1" ht="30.75" customHeight="1" x14ac:dyDescent="0.15">
      <c r="A29" s="333">
        <v>29</v>
      </c>
      <c r="B29" s="301">
        <v>3</v>
      </c>
      <c r="C29" s="334">
        <v>99</v>
      </c>
      <c r="D29" s="301">
        <v>37</v>
      </c>
      <c r="E29" s="303">
        <v>36</v>
      </c>
      <c r="F29" s="335">
        <v>0</v>
      </c>
      <c r="G29" s="335">
        <v>24</v>
      </c>
      <c r="H29" s="335">
        <v>7</v>
      </c>
      <c r="I29" s="335">
        <v>6</v>
      </c>
      <c r="J29" s="301">
        <v>44</v>
      </c>
      <c r="K29" s="355" t="s">
        <v>49</v>
      </c>
      <c r="L29" s="301">
        <v>66</v>
      </c>
      <c r="M29" s="303">
        <v>40</v>
      </c>
    </row>
    <row r="30" spans="1:13" ht="18.75" customHeight="1" x14ac:dyDescent="0.15">
      <c r="A30" s="237" t="s">
        <v>280</v>
      </c>
      <c r="B30" s="153"/>
      <c r="C30" s="153"/>
      <c r="D30" s="153"/>
      <c r="E30" s="44"/>
      <c r="F30" s="44"/>
      <c r="G30" s="44"/>
      <c r="H30" s="44"/>
      <c r="I30" s="44"/>
      <c r="J30" s="44"/>
      <c r="K30" s="18"/>
      <c r="L30" s="44"/>
      <c r="M30" s="44"/>
    </row>
    <row r="31" spans="1:13" ht="18.75" customHeight="1" x14ac:dyDescent="0.15">
      <c r="A31" s="630" t="s">
        <v>344</v>
      </c>
      <c r="B31" s="630"/>
      <c r="C31" s="630"/>
      <c r="D31" s="630"/>
      <c r="E31" s="630"/>
      <c r="F31" s="630"/>
      <c r="G31" s="630"/>
      <c r="H31" s="630"/>
      <c r="I31" s="630"/>
      <c r="J31" s="630"/>
      <c r="K31" s="630"/>
      <c r="L31" s="630"/>
      <c r="M31" s="630"/>
    </row>
    <row r="32" spans="1:13" ht="11.25" customHeight="1" x14ac:dyDescent="0.15">
      <c r="A32" s="630"/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</row>
  </sheetData>
  <mergeCells count="48">
    <mergeCell ref="L17:L24"/>
    <mergeCell ref="M17:M24"/>
    <mergeCell ref="A31:M32"/>
    <mergeCell ref="A1:S1"/>
    <mergeCell ref="A3:A5"/>
    <mergeCell ref="A13:M13"/>
    <mergeCell ref="A15:A24"/>
    <mergeCell ref="B15:B16"/>
    <mergeCell ref="C15:I16"/>
    <mergeCell ref="J15:K16"/>
    <mergeCell ref="L15:M16"/>
    <mergeCell ref="B17:B24"/>
    <mergeCell ref="C17:C24"/>
    <mergeCell ref="D17:D24"/>
    <mergeCell ref="E17:E24"/>
    <mergeCell ref="F17:F24"/>
    <mergeCell ref="G17:G24"/>
    <mergeCell ref="H17:H24"/>
    <mergeCell ref="I17:I24"/>
    <mergeCell ref="J17:J24"/>
    <mergeCell ref="K17:K24"/>
    <mergeCell ref="Q4:Q5"/>
    <mergeCell ref="R4:R5"/>
    <mergeCell ref="E4:E5"/>
    <mergeCell ref="F4:F5"/>
    <mergeCell ref="J4:J5"/>
    <mergeCell ref="K4:K5"/>
    <mergeCell ref="L4:L5"/>
    <mergeCell ref="H4:H5"/>
    <mergeCell ref="I4:I5"/>
    <mergeCell ref="O4:O5"/>
    <mergeCell ref="M4:M5"/>
    <mergeCell ref="N4:N5"/>
    <mergeCell ref="C4:C5"/>
    <mergeCell ref="D4:D5"/>
    <mergeCell ref="S4:S5"/>
    <mergeCell ref="G4:G5"/>
    <mergeCell ref="P4:P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B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20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5"/>
  <sheetViews>
    <sheetView view="pageBreakPreview" topLeftCell="A10" zoomScale="90" zoomScaleNormal="100" zoomScaleSheetLayoutView="90" workbookViewId="0">
      <selection activeCell="O4" sqref="O4"/>
    </sheetView>
  </sheetViews>
  <sheetFormatPr defaultRowHeight="12" x14ac:dyDescent="0.15"/>
  <cols>
    <col min="1" max="1" width="11.75" style="27" customWidth="1"/>
    <col min="2" max="13" width="6.25" style="27" customWidth="1"/>
    <col min="14" max="14" width="11.5" style="27" customWidth="1"/>
    <col min="15" max="15" width="11.625" style="27" customWidth="1"/>
    <col min="16" max="23" width="8.625" style="27" customWidth="1"/>
    <col min="24" max="16384" width="9" style="27"/>
  </cols>
  <sheetData>
    <row r="1" spans="1:23" ht="21.75" customHeight="1" x14ac:dyDescent="0.15">
      <c r="A1" s="639" t="s">
        <v>319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</row>
    <row r="2" spans="1:23" ht="21.7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23" s="29" customFormat="1" ht="21.75" customHeight="1" x14ac:dyDescent="0.15">
      <c r="A3" s="53" t="s">
        <v>312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3" ht="21.75" customHeight="1" x14ac:dyDescent="0.15">
      <c r="A4" s="55" t="s">
        <v>78</v>
      </c>
      <c r="C4" s="26"/>
      <c r="D4" s="26"/>
      <c r="E4" s="26"/>
      <c r="F4" s="26"/>
      <c r="G4" s="26"/>
      <c r="H4" s="26"/>
      <c r="I4" s="26"/>
      <c r="J4" s="26"/>
      <c r="K4" s="26"/>
      <c r="M4" s="52" t="s">
        <v>79</v>
      </c>
    </row>
    <row r="5" spans="1:23" s="29" customFormat="1" ht="21.75" customHeight="1" x14ac:dyDescent="0.15">
      <c r="A5" s="640" t="s">
        <v>201</v>
      </c>
      <c r="B5" s="643" t="s">
        <v>109</v>
      </c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4"/>
    </row>
    <row r="6" spans="1:23" s="29" customFormat="1" ht="21.75" customHeight="1" x14ac:dyDescent="0.15">
      <c r="A6" s="641"/>
      <c r="B6" s="645" t="s">
        <v>110</v>
      </c>
      <c r="C6" s="645"/>
      <c r="D6" s="645"/>
      <c r="E6" s="643" t="s">
        <v>111</v>
      </c>
      <c r="F6" s="643"/>
      <c r="G6" s="643"/>
      <c r="H6" s="643" t="s">
        <v>112</v>
      </c>
      <c r="I6" s="643"/>
      <c r="J6" s="643"/>
      <c r="K6" s="645" t="s">
        <v>100</v>
      </c>
      <c r="L6" s="645"/>
      <c r="M6" s="646"/>
    </row>
    <row r="7" spans="1:23" s="29" customFormat="1" ht="21.75" customHeight="1" x14ac:dyDescent="0.15">
      <c r="A7" s="642"/>
      <c r="B7" s="345" t="s">
        <v>74</v>
      </c>
      <c r="C7" s="198" t="s">
        <v>75</v>
      </c>
      <c r="D7" s="198" t="s">
        <v>62</v>
      </c>
      <c r="E7" s="198" t="s">
        <v>74</v>
      </c>
      <c r="F7" s="198" t="s">
        <v>75</v>
      </c>
      <c r="G7" s="198" t="s">
        <v>62</v>
      </c>
      <c r="H7" s="198" t="s">
        <v>74</v>
      </c>
      <c r="I7" s="198" t="s">
        <v>75</v>
      </c>
      <c r="J7" s="198" t="s">
        <v>62</v>
      </c>
      <c r="K7" s="198" t="s">
        <v>74</v>
      </c>
      <c r="L7" s="198" t="s">
        <v>75</v>
      </c>
      <c r="M7" s="199" t="s">
        <v>62</v>
      </c>
    </row>
    <row r="8" spans="1:23" s="78" customFormat="1" ht="21.75" customHeight="1" x14ac:dyDescent="0.15">
      <c r="A8" s="63" t="s">
        <v>331</v>
      </c>
      <c r="B8" s="64">
        <v>570</v>
      </c>
      <c r="C8" s="64">
        <v>743</v>
      </c>
      <c r="D8" s="64">
        <v>1313</v>
      </c>
      <c r="E8" s="81">
        <v>955</v>
      </c>
      <c r="F8" s="64">
        <v>2177</v>
      </c>
      <c r="G8" s="64">
        <v>3132</v>
      </c>
      <c r="H8" s="64">
        <v>194</v>
      </c>
      <c r="I8" s="64">
        <v>339</v>
      </c>
      <c r="J8" s="64">
        <v>533</v>
      </c>
      <c r="K8" s="82">
        <v>1719</v>
      </c>
      <c r="L8" s="64">
        <v>3259</v>
      </c>
      <c r="M8" s="65">
        <v>4978</v>
      </c>
    </row>
    <row r="9" spans="1:23" s="78" customFormat="1" ht="21.75" customHeight="1" x14ac:dyDescent="0.15">
      <c r="A9" s="63">
        <v>26</v>
      </c>
      <c r="B9" s="238">
        <v>524</v>
      </c>
      <c r="C9" s="238">
        <v>788</v>
      </c>
      <c r="D9" s="238">
        <v>1312</v>
      </c>
      <c r="E9" s="239">
        <v>948</v>
      </c>
      <c r="F9" s="238">
        <v>2200</v>
      </c>
      <c r="G9" s="238">
        <v>3148</v>
      </c>
      <c r="H9" s="238">
        <v>177</v>
      </c>
      <c r="I9" s="238">
        <v>315</v>
      </c>
      <c r="J9" s="238">
        <v>492</v>
      </c>
      <c r="K9" s="240">
        <v>1649</v>
      </c>
      <c r="L9" s="238">
        <v>3303</v>
      </c>
      <c r="M9" s="240">
        <v>4952</v>
      </c>
    </row>
    <row r="10" spans="1:23" s="78" customFormat="1" ht="21.75" customHeight="1" x14ac:dyDescent="0.15">
      <c r="A10" s="63">
        <v>27</v>
      </c>
      <c r="B10" s="238">
        <v>541</v>
      </c>
      <c r="C10" s="238">
        <v>686</v>
      </c>
      <c r="D10" s="238">
        <v>1227</v>
      </c>
      <c r="E10" s="239">
        <v>894</v>
      </c>
      <c r="F10" s="238">
        <v>2190</v>
      </c>
      <c r="G10" s="238">
        <v>3084</v>
      </c>
      <c r="H10" s="238">
        <v>207</v>
      </c>
      <c r="I10" s="238">
        <v>336</v>
      </c>
      <c r="J10" s="238">
        <v>543</v>
      </c>
      <c r="K10" s="240">
        <v>1642</v>
      </c>
      <c r="L10" s="238">
        <v>3212</v>
      </c>
      <c r="M10" s="240">
        <v>4854</v>
      </c>
    </row>
    <row r="11" spans="1:23" s="78" customFormat="1" ht="21.75" customHeight="1" x14ac:dyDescent="0.15">
      <c r="A11" s="63">
        <v>28</v>
      </c>
      <c r="B11" s="238">
        <v>599</v>
      </c>
      <c r="C11" s="238">
        <v>769</v>
      </c>
      <c r="D11" s="238">
        <v>1368</v>
      </c>
      <c r="E11" s="239">
        <v>969</v>
      </c>
      <c r="F11" s="238">
        <v>2310</v>
      </c>
      <c r="G11" s="238">
        <v>3279</v>
      </c>
      <c r="H11" s="238">
        <v>194</v>
      </c>
      <c r="I11" s="238">
        <v>328</v>
      </c>
      <c r="J11" s="238">
        <v>522</v>
      </c>
      <c r="K11" s="240">
        <v>1762</v>
      </c>
      <c r="L11" s="238">
        <v>3407</v>
      </c>
      <c r="M11" s="240">
        <v>5169</v>
      </c>
    </row>
    <row r="12" spans="1:23" s="167" customFormat="1" ht="21.75" customHeight="1" x14ac:dyDescent="0.15">
      <c r="A12" s="272">
        <v>29</v>
      </c>
      <c r="B12" s="273">
        <v>593</v>
      </c>
      <c r="C12" s="273">
        <v>757</v>
      </c>
      <c r="D12" s="273">
        <v>1350</v>
      </c>
      <c r="E12" s="274">
        <v>873</v>
      </c>
      <c r="F12" s="273">
        <v>2127</v>
      </c>
      <c r="G12" s="273">
        <v>3000</v>
      </c>
      <c r="H12" s="273">
        <v>181</v>
      </c>
      <c r="I12" s="273">
        <v>334</v>
      </c>
      <c r="J12" s="273">
        <v>515</v>
      </c>
      <c r="K12" s="275">
        <v>1647</v>
      </c>
      <c r="L12" s="273">
        <v>3218</v>
      </c>
      <c r="M12" s="275">
        <v>4865</v>
      </c>
      <c r="N12" s="166"/>
    </row>
    <row r="13" spans="1:23" s="69" customFormat="1" ht="21.75" customHeight="1" x14ac:dyDescent="0.15">
      <c r="A13" s="73" t="s">
        <v>50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23" s="69" customFormat="1" ht="21.75" customHeight="1" x14ac:dyDescent="0.1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23" ht="21.75" customHeight="1" x14ac:dyDescent="0.15">
      <c r="A15" s="53" t="s">
        <v>113</v>
      </c>
      <c r="B15" s="28"/>
      <c r="C15" s="28"/>
      <c r="E15" s="28"/>
      <c r="F15" s="28"/>
      <c r="G15" s="28"/>
      <c r="H15" s="26"/>
      <c r="I15" s="26"/>
      <c r="J15" s="26"/>
      <c r="K15" s="26"/>
      <c r="L15" s="26"/>
      <c r="M15" s="26"/>
      <c r="O15" s="53"/>
    </row>
    <row r="16" spans="1:23" ht="21.75" customHeight="1" x14ac:dyDescent="0.15">
      <c r="A16" s="54" t="s">
        <v>78</v>
      </c>
      <c r="B16" s="32"/>
      <c r="C16" s="32"/>
      <c r="E16" s="32"/>
      <c r="F16" s="32"/>
      <c r="G16" s="33"/>
      <c r="H16" s="34"/>
      <c r="I16" s="34"/>
      <c r="J16" s="26"/>
      <c r="K16" s="26"/>
      <c r="L16" s="26"/>
      <c r="M16" s="26"/>
      <c r="N16" s="280"/>
      <c r="O16" s="55"/>
      <c r="P16" s="26"/>
      <c r="Q16" s="26"/>
      <c r="R16" s="26"/>
      <c r="S16" s="26"/>
      <c r="T16" s="26"/>
      <c r="U16" s="26"/>
      <c r="V16" s="26"/>
      <c r="W16" s="280"/>
    </row>
    <row r="17" spans="1:23" ht="21.75" customHeight="1" x14ac:dyDescent="0.15">
      <c r="A17" s="40" t="s">
        <v>201</v>
      </c>
      <c r="B17" s="405" t="s">
        <v>359</v>
      </c>
      <c r="C17" s="406" t="s">
        <v>131</v>
      </c>
      <c r="D17" s="406" t="s">
        <v>360</v>
      </c>
      <c r="E17" s="406" t="s">
        <v>361</v>
      </c>
      <c r="F17" s="406" t="s">
        <v>362</v>
      </c>
      <c r="G17" s="406" t="s">
        <v>363</v>
      </c>
      <c r="H17" s="406" t="s">
        <v>364</v>
      </c>
      <c r="I17" s="405" t="s">
        <v>358</v>
      </c>
      <c r="J17" s="377"/>
      <c r="K17" s="377"/>
      <c r="L17" s="377"/>
      <c r="M17" s="377"/>
      <c r="N17" s="365"/>
      <c r="O17" s="365"/>
      <c r="P17" s="366"/>
      <c r="Q17" s="366"/>
      <c r="R17" s="365"/>
      <c r="S17" s="365"/>
      <c r="T17" s="365"/>
      <c r="U17" s="365"/>
      <c r="V17" s="365"/>
      <c r="W17" s="365"/>
    </row>
    <row r="18" spans="1:23" s="78" customFormat="1" ht="21.75" customHeight="1" x14ac:dyDescent="0.15">
      <c r="A18" s="63" t="s">
        <v>328</v>
      </c>
      <c r="B18" s="346">
        <v>383</v>
      </c>
      <c r="C18" s="356">
        <v>626</v>
      </c>
      <c r="D18" s="361">
        <v>672</v>
      </c>
      <c r="E18" s="361">
        <v>736</v>
      </c>
      <c r="F18" s="361">
        <v>694</v>
      </c>
      <c r="G18" s="361">
        <v>623</v>
      </c>
      <c r="H18" s="361">
        <v>434</v>
      </c>
      <c r="I18" s="407">
        <v>4168</v>
      </c>
      <c r="J18" s="369"/>
      <c r="K18" s="369"/>
      <c r="L18" s="369"/>
      <c r="M18" s="369"/>
      <c r="N18" s="367"/>
      <c r="O18" s="364"/>
      <c r="P18" s="359"/>
      <c r="Q18" s="368"/>
      <c r="R18" s="369"/>
      <c r="S18" s="369"/>
      <c r="T18" s="369"/>
      <c r="U18" s="369"/>
      <c r="V18" s="369"/>
      <c r="W18" s="367"/>
    </row>
    <row r="19" spans="1:23" s="78" customFormat="1" ht="21.75" customHeight="1" x14ac:dyDescent="0.15">
      <c r="A19" s="63">
        <v>26</v>
      </c>
      <c r="B19" s="346">
        <v>393</v>
      </c>
      <c r="C19" s="356">
        <v>636</v>
      </c>
      <c r="D19" s="361">
        <v>771</v>
      </c>
      <c r="E19" s="361">
        <v>743</v>
      </c>
      <c r="F19" s="361">
        <v>664</v>
      </c>
      <c r="G19" s="361">
        <v>630</v>
      </c>
      <c r="H19" s="361">
        <v>471</v>
      </c>
      <c r="I19" s="407">
        <v>4308</v>
      </c>
      <c r="J19" s="369"/>
      <c r="K19" s="369"/>
      <c r="L19" s="369"/>
      <c r="M19" s="369"/>
      <c r="N19" s="367"/>
      <c r="O19" s="364"/>
      <c r="P19" s="359"/>
      <c r="Q19" s="368"/>
      <c r="R19" s="369"/>
      <c r="S19" s="369"/>
      <c r="T19" s="369"/>
      <c r="U19" s="369"/>
      <c r="V19" s="369"/>
      <c r="W19" s="367"/>
    </row>
    <row r="20" spans="1:23" s="78" customFormat="1" ht="21.75" customHeight="1" x14ac:dyDescent="0.15">
      <c r="A20" s="63">
        <v>27</v>
      </c>
      <c r="B20" s="348">
        <v>394</v>
      </c>
      <c r="C20" s="357">
        <v>660</v>
      </c>
      <c r="D20" s="362">
        <v>791</v>
      </c>
      <c r="E20" s="362">
        <v>781</v>
      </c>
      <c r="F20" s="362">
        <v>657</v>
      </c>
      <c r="G20" s="362">
        <v>613</v>
      </c>
      <c r="H20" s="362">
        <v>468</v>
      </c>
      <c r="I20" s="408">
        <v>4364</v>
      </c>
      <c r="J20" s="371"/>
      <c r="K20" s="371"/>
      <c r="L20" s="371"/>
      <c r="M20" s="371"/>
      <c r="N20" s="370"/>
      <c r="O20" s="364"/>
      <c r="P20" s="360"/>
      <c r="Q20" s="349"/>
      <c r="R20" s="371"/>
      <c r="S20" s="371"/>
      <c r="T20" s="371"/>
      <c r="U20" s="371"/>
      <c r="V20" s="371"/>
      <c r="W20" s="370"/>
    </row>
    <row r="21" spans="1:23" s="78" customFormat="1" ht="21.75" customHeight="1" x14ac:dyDescent="0.15">
      <c r="A21" s="63">
        <v>28</v>
      </c>
      <c r="B21" s="348">
        <v>401</v>
      </c>
      <c r="C21" s="357">
        <v>660</v>
      </c>
      <c r="D21" s="362">
        <v>773</v>
      </c>
      <c r="E21" s="362">
        <v>811</v>
      </c>
      <c r="F21" s="362">
        <v>664</v>
      </c>
      <c r="G21" s="362">
        <v>651</v>
      </c>
      <c r="H21" s="362">
        <v>481</v>
      </c>
      <c r="I21" s="408">
        <v>4441</v>
      </c>
      <c r="J21" s="371"/>
      <c r="K21" s="371"/>
      <c r="L21" s="371"/>
      <c r="M21" s="371"/>
      <c r="N21" s="370"/>
      <c r="O21" s="364"/>
      <c r="P21" s="360"/>
      <c r="Q21" s="349"/>
      <c r="R21" s="371"/>
      <c r="S21" s="371"/>
      <c r="T21" s="371"/>
      <c r="U21" s="371"/>
      <c r="V21" s="371"/>
      <c r="W21" s="370"/>
    </row>
    <row r="22" spans="1:23" s="167" customFormat="1" ht="21.75" customHeight="1" x14ac:dyDescent="0.15">
      <c r="A22" s="272">
        <v>29</v>
      </c>
      <c r="B22" s="347">
        <v>327</v>
      </c>
      <c r="C22" s="358">
        <v>702</v>
      </c>
      <c r="D22" s="363">
        <v>793</v>
      </c>
      <c r="E22" s="363">
        <v>867</v>
      </c>
      <c r="F22" s="363">
        <v>716</v>
      </c>
      <c r="G22" s="363">
        <v>654</v>
      </c>
      <c r="H22" s="363">
        <v>522</v>
      </c>
      <c r="I22" s="409">
        <v>4581</v>
      </c>
      <c r="J22" s="375"/>
      <c r="K22" s="375"/>
      <c r="L22" s="375"/>
      <c r="M22" s="375"/>
      <c r="N22" s="372"/>
      <c r="O22" s="71"/>
      <c r="P22" s="373"/>
      <c r="Q22" s="374"/>
      <c r="R22" s="375"/>
      <c r="S22" s="375"/>
      <c r="T22" s="375"/>
      <c r="U22" s="375"/>
      <c r="V22" s="375"/>
      <c r="W22" s="372"/>
    </row>
    <row r="23" spans="1:23" s="69" customFormat="1" ht="21.75" customHeight="1" x14ac:dyDescent="0.15">
      <c r="A23" s="73" t="s">
        <v>50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376"/>
      <c r="O23" s="376"/>
      <c r="P23" s="376"/>
      <c r="Q23" s="376"/>
      <c r="R23" s="376"/>
      <c r="S23" s="376"/>
      <c r="T23" s="376"/>
      <c r="U23" s="376"/>
      <c r="V23" s="376"/>
      <c r="W23" s="376"/>
    </row>
    <row r="24" spans="1:23" s="30" customFormat="1" ht="21.75" customHeight="1" x14ac:dyDescent="0.15">
      <c r="A24" s="31" t="s">
        <v>271</v>
      </c>
      <c r="B24" s="31"/>
      <c r="C24" s="31"/>
      <c r="D24" s="31"/>
      <c r="E24" s="4"/>
      <c r="F24" s="4"/>
    </row>
    <row r="25" spans="1:23" s="30" customFormat="1" ht="21.75" customHeight="1" x14ac:dyDescent="0.15">
      <c r="A25" s="31"/>
      <c r="B25" s="31"/>
      <c r="C25" s="31"/>
      <c r="D25" s="31"/>
      <c r="E25" s="4"/>
      <c r="F25" s="4"/>
    </row>
    <row r="26" spans="1:23" s="30" customFormat="1" ht="21.75" customHeight="1" x14ac:dyDescent="0.15">
      <c r="A26" s="31"/>
      <c r="B26" s="31"/>
      <c r="C26" s="31"/>
      <c r="D26" s="31"/>
      <c r="E26" s="4"/>
      <c r="F26" s="4"/>
    </row>
    <row r="27" spans="1:23" ht="21.75" customHeight="1" x14ac:dyDescent="0.15">
      <c r="C27" s="589" t="s">
        <v>320</v>
      </c>
      <c r="D27" s="589"/>
      <c r="E27" s="589"/>
      <c r="F27" s="589"/>
      <c r="G27" s="589"/>
      <c r="H27" s="589"/>
      <c r="I27" s="589"/>
      <c r="J27" s="589"/>
    </row>
    <row r="28" spans="1:23" ht="21.75" customHeight="1" x14ac:dyDescent="0.15">
      <c r="C28" s="131" t="s">
        <v>114</v>
      </c>
      <c r="D28" s="34"/>
      <c r="E28" s="131"/>
      <c r="F28" s="131"/>
      <c r="G28" s="132"/>
      <c r="H28" s="133"/>
      <c r="I28" s="133"/>
      <c r="J28" s="132" t="s">
        <v>172</v>
      </c>
    </row>
    <row r="29" spans="1:23" ht="29.25" customHeight="1" x14ac:dyDescent="0.15">
      <c r="C29" s="529" t="s">
        <v>201</v>
      </c>
      <c r="D29" s="530"/>
      <c r="E29" s="593" t="s">
        <v>115</v>
      </c>
      <c r="F29" s="530"/>
      <c r="G29" s="593" t="s">
        <v>116</v>
      </c>
      <c r="H29" s="530"/>
      <c r="I29" s="598" t="s">
        <v>185</v>
      </c>
      <c r="J29" s="529"/>
    </row>
    <row r="30" spans="1:23" ht="21.75" customHeight="1" x14ac:dyDescent="0.15">
      <c r="C30" s="647" t="s">
        <v>331</v>
      </c>
      <c r="D30" s="648"/>
      <c r="E30" s="649">
        <v>84</v>
      </c>
      <c r="F30" s="650"/>
      <c r="G30" s="649">
        <v>3099</v>
      </c>
      <c r="H30" s="657"/>
      <c r="I30" s="651">
        <v>9.1999999999999993</v>
      </c>
      <c r="J30" s="652"/>
    </row>
    <row r="31" spans="1:23" ht="21.75" customHeight="1" x14ac:dyDescent="0.15">
      <c r="C31" s="647">
        <v>26</v>
      </c>
      <c r="D31" s="648"/>
      <c r="E31" s="649">
        <v>84</v>
      </c>
      <c r="F31" s="650"/>
      <c r="G31" s="649">
        <v>2910</v>
      </c>
      <c r="H31" s="650"/>
      <c r="I31" s="651">
        <v>8.5</v>
      </c>
      <c r="J31" s="652"/>
    </row>
    <row r="32" spans="1:23" ht="21.75" customHeight="1" x14ac:dyDescent="0.15">
      <c r="C32" s="647">
        <v>27</v>
      </c>
      <c r="D32" s="648"/>
      <c r="E32" s="649">
        <v>85</v>
      </c>
      <c r="F32" s="650"/>
      <c r="G32" s="649">
        <v>2845</v>
      </c>
      <c r="H32" s="650"/>
      <c r="I32" s="651">
        <v>8.3000000000000007</v>
      </c>
      <c r="J32" s="652"/>
    </row>
    <row r="33" spans="3:10" ht="21.75" customHeight="1" x14ac:dyDescent="0.15">
      <c r="C33" s="647">
        <v>28</v>
      </c>
      <c r="D33" s="648"/>
      <c r="E33" s="649">
        <v>84</v>
      </c>
      <c r="F33" s="650"/>
      <c r="G33" s="649">
        <v>2798</v>
      </c>
      <c r="H33" s="650"/>
      <c r="I33" s="651">
        <v>8.1</v>
      </c>
      <c r="J33" s="652"/>
    </row>
    <row r="34" spans="3:10" ht="21.75" customHeight="1" x14ac:dyDescent="0.15">
      <c r="C34" s="578">
        <v>29</v>
      </c>
      <c r="D34" s="618"/>
      <c r="E34" s="653">
        <v>80</v>
      </c>
      <c r="F34" s="654"/>
      <c r="G34" s="653">
        <v>2654</v>
      </c>
      <c r="H34" s="654"/>
      <c r="I34" s="655">
        <v>7.6</v>
      </c>
      <c r="J34" s="656"/>
    </row>
    <row r="35" spans="3:10" ht="21.75" customHeight="1" x14ac:dyDescent="0.15">
      <c r="C35" s="575" t="s">
        <v>50</v>
      </c>
      <c r="D35" s="575"/>
      <c r="F35" s="277"/>
      <c r="G35" s="259"/>
    </row>
  </sheetData>
  <mergeCells count="33">
    <mergeCell ref="C35:D35"/>
    <mergeCell ref="C32:D32"/>
    <mergeCell ref="E32:F32"/>
    <mergeCell ref="G32:H32"/>
    <mergeCell ref="I32:J32"/>
    <mergeCell ref="C34:D34"/>
    <mergeCell ref="E34:F34"/>
    <mergeCell ref="G34:H34"/>
    <mergeCell ref="I34:J34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27:J27"/>
    <mergeCell ref="C29:D29"/>
    <mergeCell ref="E29:F29"/>
    <mergeCell ref="G29:H29"/>
    <mergeCell ref="I29:J29"/>
    <mergeCell ref="A1:M1"/>
    <mergeCell ref="A5:A7"/>
    <mergeCell ref="B5:M5"/>
    <mergeCell ref="B6:D6"/>
    <mergeCell ref="E6:G6"/>
    <mergeCell ref="H6:J6"/>
    <mergeCell ref="K6:M6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3"/>
  <sheetViews>
    <sheetView view="pageBreakPreview" topLeftCell="A7" zoomScaleNormal="100" zoomScaleSheetLayoutView="100" workbookViewId="0">
      <selection activeCell="R25" sqref="R25"/>
    </sheetView>
  </sheetViews>
  <sheetFormatPr defaultRowHeight="13.5" x14ac:dyDescent="0.15"/>
  <cols>
    <col min="1" max="1" width="21.125" style="61" customWidth="1"/>
    <col min="2" max="16" width="4.625" style="61" customWidth="1"/>
    <col min="17" max="17" width="5" style="61" customWidth="1"/>
    <col min="18" max="16384" width="9" style="61"/>
  </cols>
  <sheetData>
    <row r="1" spans="1:17" ht="31.15" customHeight="1" x14ac:dyDescent="0.15">
      <c r="A1" s="589" t="s">
        <v>321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</row>
    <row r="2" spans="1:17" x14ac:dyDescent="0.15">
      <c r="A2" s="42" t="s">
        <v>128</v>
      </c>
      <c r="B2" s="5"/>
      <c r="C2" s="56"/>
      <c r="D2" s="56"/>
      <c r="E2" s="56"/>
      <c r="K2" s="103"/>
      <c r="L2" s="103"/>
      <c r="M2" s="260"/>
      <c r="N2" s="103"/>
      <c r="O2" s="260" t="s">
        <v>249</v>
      </c>
      <c r="P2" s="103"/>
      <c r="Q2" s="103"/>
    </row>
    <row r="3" spans="1:17" ht="24.6" customHeight="1" x14ac:dyDescent="0.15">
      <c r="A3" s="702" t="s">
        <v>216</v>
      </c>
      <c r="B3" s="702"/>
      <c r="C3" s="703"/>
      <c r="D3" s="706" t="s">
        <v>176</v>
      </c>
      <c r="E3" s="707"/>
      <c r="F3" s="706" t="s">
        <v>177</v>
      </c>
      <c r="G3" s="707"/>
      <c r="H3" s="706" t="s">
        <v>186</v>
      </c>
      <c r="I3" s="708"/>
      <c r="J3" s="706" t="s">
        <v>217</v>
      </c>
      <c r="K3" s="708"/>
      <c r="L3" s="709" t="s">
        <v>281</v>
      </c>
      <c r="M3" s="710"/>
      <c r="N3" s="704" t="s">
        <v>345</v>
      </c>
      <c r="O3" s="705"/>
    </row>
    <row r="4" spans="1:17" ht="21" customHeight="1" x14ac:dyDescent="0.15">
      <c r="A4" s="658" t="s">
        <v>4</v>
      </c>
      <c r="B4" s="658"/>
      <c r="C4" s="659"/>
      <c r="D4" s="664">
        <v>718</v>
      </c>
      <c r="E4" s="665"/>
      <c r="F4" s="664">
        <v>733</v>
      </c>
      <c r="G4" s="665"/>
      <c r="H4" s="698">
        <v>751</v>
      </c>
      <c r="I4" s="699"/>
      <c r="J4" s="698">
        <v>775</v>
      </c>
      <c r="K4" s="699"/>
      <c r="L4" s="700">
        <v>800</v>
      </c>
      <c r="M4" s="701"/>
      <c r="N4" s="696">
        <v>826</v>
      </c>
      <c r="O4" s="697"/>
    </row>
    <row r="5" spans="1:17" ht="21" customHeight="1" x14ac:dyDescent="0.15">
      <c r="A5" s="658"/>
      <c r="B5" s="658"/>
      <c r="C5" s="659"/>
      <c r="D5" s="685" t="s">
        <v>178</v>
      </c>
      <c r="E5" s="686"/>
      <c r="F5" s="685" t="s">
        <v>179</v>
      </c>
      <c r="G5" s="686"/>
      <c r="H5" s="685" t="s">
        <v>218</v>
      </c>
      <c r="I5" s="687"/>
      <c r="J5" s="685" t="s">
        <v>219</v>
      </c>
      <c r="K5" s="687"/>
      <c r="L5" s="688" t="s">
        <v>284</v>
      </c>
      <c r="M5" s="689"/>
      <c r="N5" s="683" t="s">
        <v>346</v>
      </c>
      <c r="O5" s="684"/>
    </row>
    <row r="6" spans="1:17" ht="21" customHeight="1" x14ac:dyDescent="0.15">
      <c r="A6" s="658" t="s">
        <v>247</v>
      </c>
      <c r="B6" s="658"/>
      <c r="C6" s="659"/>
      <c r="D6" s="664">
        <v>865</v>
      </c>
      <c r="E6" s="665"/>
      <c r="F6" s="664">
        <v>875</v>
      </c>
      <c r="G6" s="665"/>
      <c r="H6" s="664">
        <v>888</v>
      </c>
      <c r="I6" s="666"/>
      <c r="J6" s="664">
        <v>904</v>
      </c>
      <c r="K6" s="666"/>
      <c r="L6" s="667">
        <v>923</v>
      </c>
      <c r="M6" s="668"/>
      <c r="N6" s="662">
        <v>943</v>
      </c>
      <c r="O6" s="663"/>
    </row>
    <row r="7" spans="1:17" ht="21" customHeight="1" x14ac:dyDescent="0.15">
      <c r="A7" s="658"/>
      <c r="B7" s="658"/>
      <c r="C7" s="659"/>
      <c r="D7" s="685" t="s">
        <v>178</v>
      </c>
      <c r="E7" s="686"/>
      <c r="F7" s="685" t="s">
        <v>180</v>
      </c>
      <c r="G7" s="686"/>
      <c r="H7" s="685" t="s">
        <v>220</v>
      </c>
      <c r="I7" s="687"/>
      <c r="J7" s="685" t="s">
        <v>246</v>
      </c>
      <c r="K7" s="687"/>
      <c r="L7" s="688" t="s">
        <v>285</v>
      </c>
      <c r="M7" s="689"/>
      <c r="N7" s="683" t="s">
        <v>347</v>
      </c>
      <c r="O7" s="684"/>
    </row>
    <row r="8" spans="1:17" ht="21" customHeight="1" x14ac:dyDescent="0.15">
      <c r="A8" s="694" t="s">
        <v>250</v>
      </c>
      <c r="B8" s="694"/>
      <c r="C8" s="695"/>
      <c r="D8" s="664">
        <v>809</v>
      </c>
      <c r="E8" s="665"/>
      <c r="F8" s="664">
        <v>821</v>
      </c>
      <c r="G8" s="665"/>
      <c r="H8" s="664">
        <v>835</v>
      </c>
      <c r="I8" s="666"/>
      <c r="J8" s="664">
        <v>851</v>
      </c>
      <c r="K8" s="666"/>
      <c r="L8" s="667">
        <v>869</v>
      </c>
      <c r="M8" s="668"/>
      <c r="N8" s="662">
        <v>889</v>
      </c>
      <c r="O8" s="663"/>
    </row>
    <row r="9" spans="1:17" ht="21" customHeight="1" x14ac:dyDescent="0.15">
      <c r="A9" s="694"/>
      <c r="B9" s="694"/>
      <c r="C9" s="695"/>
      <c r="D9" s="685" t="s">
        <v>178</v>
      </c>
      <c r="E9" s="686"/>
      <c r="F9" s="685" t="s">
        <v>180</v>
      </c>
      <c r="G9" s="686"/>
      <c r="H9" s="685" t="s">
        <v>220</v>
      </c>
      <c r="I9" s="687"/>
      <c r="J9" s="685" t="s">
        <v>246</v>
      </c>
      <c r="K9" s="687"/>
      <c r="L9" s="688" t="s">
        <v>285</v>
      </c>
      <c r="M9" s="689"/>
      <c r="N9" s="683" t="s">
        <v>347</v>
      </c>
      <c r="O9" s="684"/>
    </row>
    <row r="10" spans="1:17" ht="24.75" customHeight="1" x14ac:dyDescent="0.15">
      <c r="A10" s="692" t="s">
        <v>157</v>
      </c>
      <c r="B10" s="692"/>
      <c r="C10" s="693"/>
      <c r="D10" s="664">
        <v>809</v>
      </c>
      <c r="E10" s="665"/>
      <c r="F10" s="664">
        <v>821</v>
      </c>
      <c r="G10" s="665"/>
      <c r="H10" s="664">
        <v>835</v>
      </c>
      <c r="I10" s="666"/>
      <c r="J10" s="664">
        <v>851</v>
      </c>
      <c r="K10" s="666"/>
      <c r="L10" s="667">
        <v>869</v>
      </c>
      <c r="M10" s="668"/>
      <c r="N10" s="662">
        <v>889</v>
      </c>
      <c r="O10" s="663"/>
    </row>
    <row r="11" spans="1:17" ht="24.75" customHeight="1" x14ac:dyDescent="0.15">
      <c r="A11" s="692"/>
      <c r="B11" s="692"/>
      <c r="C11" s="693"/>
      <c r="D11" s="685" t="s">
        <v>178</v>
      </c>
      <c r="E11" s="686"/>
      <c r="F11" s="685" t="s">
        <v>180</v>
      </c>
      <c r="G11" s="686"/>
      <c r="H11" s="685" t="s">
        <v>220</v>
      </c>
      <c r="I11" s="687"/>
      <c r="J11" s="685" t="s">
        <v>246</v>
      </c>
      <c r="K11" s="687"/>
      <c r="L11" s="688" t="s">
        <v>285</v>
      </c>
      <c r="M11" s="689"/>
      <c r="N11" s="683" t="s">
        <v>347</v>
      </c>
      <c r="O11" s="684"/>
    </row>
    <row r="12" spans="1:17" ht="21" customHeight="1" x14ac:dyDescent="0.15">
      <c r="A12" s="690" t="s">
        <v>155</v>
      </c>
      <c r="B12" s="690"/>
      <c r="C12" s="691"/>
      <c r="D12" s="664">
        <v>809</v>
      </c>
      <c r="E12" s="665"/>
      <c r="F12" s="664">
        <v>822</v>
      </c>
      <c r="G12" s="665"/>
      <c r="H12" s="664">
        <v>836</v>
      </c>
      <c r="I12" s="666"/>
      <c r="J12" s="664">
        <v>851</v>
      </c>
      <c r="K12" s="666"/>
      <c r="L12" s="667">
        <v>869</v>
      </c>
      <c r="M12" s="668"/>
      <c r="N12" s="662">
        <v>889</v>
      </c>
      <c r="O12" s="663"/>
    </row>
    <row r="13" spans="1:17" ht="21" customHeight="1" x14ac:dyDescent="0.15">
      <c r="A13" s="690"/>
      <c r="B13" s="690"/>
      <c r="C13" s="691"/>
      <c r="D13" s="685" t="s">
        <v>178</v>
      </c>
      <c r="E13" s="686"/>
      <c r="F13" s="685" t="s">
        <v>180</v>
      </c>
      <c r="G13" s="686"/>
      <c r="H13" s="685" t="s">
        <v>220</v>
      </c>
      <c r="I13" s="687"/>
      <c r="J13" s="685" t="s">
        <v>246</v>
      </c>
      <c r="K13" s="687"/>
      <c r="L13" s="688" t="s">
        <v>285</v>
      </c>
      <c r="M13" s="689"/>
      <c r="N13" s="683" t="s">
        <v>347</v>
      </c>
      <c r="O13" s="684"/>
    </row>
    <row r="14" spans="1:17" ht="21" customHeight="1" x14ac:dyDescent="0.15">
      <c r="A14" s="658" t="s">
        <v>127</v>
      </c>
      <c r="B14" s="658"/>
      <c r="C14" s="659"/>
      <c r="D14" s="678">
        <v>812</v>
      </c>
      <c r="E14" s="679"/>
      <c r="F14" s="678">
        <v>825</v>
      </c>
      <c r="G14" s="679"/>
      <c r="H14" s="678">
        <v>840</v>
      </c>
      <c r="I14" s="680"/>
      <c r="J14" s="678">
        <v>856</v>
      </c>
      <c r="K14" s="680"/>
      <c r="L14" s="681">
        <v>875</v>
      </c>
      <c r="M14" s="682"/>
      <c r="N14" s="676">
        <v>896</v>
      </c>
      <c r="O14" s="677"/>
    </row>
    <row r="15" spans="1:17" ht="21" customHeight="1" x14ac:dyDescent="0.15">
      <c r="A15" s="658"/>
      <c r="B15" s="658"/>
      <c r="C15" s="659"/>
      <c r="D15" s="685" t="s">
        <v>178</v>
      </c>
      <c r="E15" s="686"/>
      <c r="F15" s="685" t="s">
        <v>180</v>
      </c>
      <c r="G15" s="686"/>
      <c r="H15" s="685" t="s">
        <v>220</v>
      </c>
      <c r="I15" s="687"/>
      <c r="J15" s="685" t="s">
        <v>246</v>
      </c>
      <c r="K15" s="687"/>
      <c r="L15" s="688" t="s">
        <v>285</v>
      </c>
      <c r="M15" s="689"/>
      <c r="N15" s="683" t="s">
        <v>347</v>
      </c>
      <c r="O15" s="684"/>
    </row>
    <row r="16" spans="1:17" ht="21" customHeight="1" x14ac:dyDescent="0.15">
      <c r="A16" s="658" t="s">
        <v>5</v>
      </c>
      <c r="B16" s="658"/>
      <c r="C16" s="659"/>
      <c r="D16" s="664">
        <v>773</v>
      </c>
      <c r="E16" s="665"/>
      <c r="F16" s="664">
        <v>786</v>
      </c>
      <c r="G16" s="665"/>
      <c r="H16" s="664">
        <v>800</v>
      </c>
      <c r="I16" s="666"/>
      <c r="J16" s="664">
        <v>817</v>
      </c>
      <c r="K16" s="666"/>
      <c r="L16" s="667">
        <v>837</v>
      </c>
      <c r="M16" s="668"/>
      <c r="N16" s="662">
        <v>850</v>
      </c>
      <c r="O16" s="663"/>
    </row>
    <row r="17" spans="1:15" ht="21" customHeight="1" x14ac:dyDescent="0.15">
      <c r="A17" s="660"/>
      <c r="B17" s="660"/>
      <c r="C17" s="661"/>
      <c r="D17" s="671" t="s">
        <v>178</v>
      </c>
      <c r="E17" s="672"/>
      <c r="F17" s="671" t="s">
        <v>180</v>
      </c>
      <c r="G17" s="672"/>
      <c r="H17" s="671" t="s">
        <v>220</v>
      </c>
      <c r="I17" s="673"/>
      <c r="J17" s="671" t="s">
        <v>246</v>
      </c>
      <c r="K17" s="673"/>
      <c r="L17" s="674" t="s">
        <v>285</v>
      </c>
      <c r="M17" s="675"/>
      <c r="N17" s="669" t="s">
        <v>347</v>
      </c>
      <c r="O17" s="670"/>
    </row>
    <row r="18" spans="1:15" x14ac:dyDescent="0.15">
      <c r="A18" s="42" t="s">
        <v>156</v>
      </c>
      <c r="B18" s="4"/>
      <c r="C18" s="4"/>
      <c r="D18" s="36"/>
      <c r="E18" s="4"/>
    </row>
    <row r="19" spans="1:15" x14ac:dyDescent="0.15">
      <c r="A19" s="42" t="s">
        <v>248</v>
      </c>
      <c r="B19" s="4"/>
      <c r="C19" s="4"/>
      <c r="D19" s="4"/>
      <c r="E19" s="4"/>
    </row>
    <row r="20" spans="1:15" x14ac:dyDescent="0.15">
      <c r="A20" s="42"/>
      <c r="B20" s="4"/>
      <c r="C20" s="4"/>
      <c r="D20" s="4"/>
      <c r="E20" s="4"/>
    </row>
    <row r="21" spans="1:15" x14ac:dyDescent="0.15">
      <c r="A21" s="42"/>
      <c r="B21" s="4"/>
      <c r="C21" s="4"/>
      <c r="D21" s="4"/>
      <c r="E21" s="4"/>
    </row>
    <row r="22" spans="1:15" ht="18.75" x14ac:dyDescent="0.15">
      <c r="A22" s="785" t="s">
        <v>322</v>
      </c>
      <c r="B22" s="785"/>
      <c r="C22" s="785"/>
      <c r="D22" s="785"/>
      <c r="E22" s="785"/>
      <c r="F22" s="785"/>
      <c r="G22" s="785"/>
      <c r="H22" s="785"/>
      <c r="I22" s="785"/>
      <c r="J22" s="785"/>
      <c r="K22" s="785"/>
      <c r="L22" s="785"/>
      <c r="M22" s="785"/>
      <c r="N22" s="785"/>
      <c r="O22" s="785"/>
    </row>
    <row r="23" spans="1:15" ht="18.75" customHeight="1" x14ac:dyDescent="0.15">
      <c r="A23" s="37"/>
      <c r="B23" s="47" t="s">
        <v>126</v>
      </c>
      <c r="C23" s="37"/>
      <c r="D23" s="37"/>
      <c r="E23" s="37"/>
      <c r="F23" s="37"/>
      <c r="G23" s="37"/>
      <c r="H23" s="37"/>
      <c r="I23" s="37"/>
      <c r="J23" s="37"/>
      <c r="K23" s="51" t="s">
        <v>52</v>
      </c>
      <c r="L23" s="37"/>
      <c r="M23" s="37"/>
      <c r="N23" s="37"/>
      <c r="O23" s="37"/>
    </row>
    <row r="24" spans="1:15" ht="18.75" customHeight="1" x14ac:dyDescent="0.15">
      <c r="A24" s="16"/>
      <c r="B24" s="714" t="s">
        <v>129</v>
      </c>
      <c r="C24" s="715"/>
      <c r="D24" s="721" t="s">
        <v>76</v>
      </c>
      <c r="E24" s="722"/>
      <c r="F24" s="719" t="s">
        <v>73</v>
      </c>
      <c r="G24" s="720"/>
      <c r="H24" s="720"/>
      <c r="I24" s="720"/>
      <c r="J24" s="720"/>
      <c r="K24" s="720"/>
      <c r="L24" s="16"/>
      <c r="M24" s="16"/>
      <c r="N24" s="16"/>
      <c r="O24" s="16"/>
    </row>
    <row r="25" spans="1:15" ht="18.75" customHeight="1" x14ac:dyDescent="0.15">
      <c r="A25" s="16"/>
      <c r="B25" s="647"/>
      <c r="C25" s="648"/>
      <c r="D25" s="723"/>
      <c r="E25" s="724"/>
      <c r="F25" s="718" t="s">
        <v>365</v>
      </c>
      <c r="G25" s="718"/>
      <c r="H25" s="718"/>
      <c r="I25" s="718"/>
      <c r="J25" s="718"/>
      <c r="K25" s="719"/>
      <c r="L25" s="16"/>
      <c r="M25" s="16"/>
      <c r="N25" s="16"/>
      <c r="O25" s="16"/>
    </row>
    <row r="26" spans="1:15" ht="18.75" customHeight="1" x14ac:dyDescent="0.15">
      <c r="A26" s="16"/>
      <c r="B26" s="716"/>
      <c r="C26" s="717"/>
      <c r="D26" s="725"/>
      <c r="E26" s="726"/>
      <c r="F26" s="718" t="s">
        <v>62</v>
      </c>
      <c r="G26" s="718"/>
      <c r="H26" s="718" t="s">
        <v>74</v>
      </c>
      <c r="I26" s="718"/>
      <c r="J26" s="718" t="s">
        <v>75</v>
      </c>
      <c r="K26" s="719"/>
      <c r="L26" s="16"/>
      <c r="M26" s="16"/>
      <c r="N26" s="16"/>
      <c r="O26" s="16"/>
    </row>
    <row r="27" spans="1:15" ht="30" customHeight="1" x14ac:dyDescent="0.15">
      <c r="A27" s="76"/>
      <c r="B27" s="647" t="s">
        <v>282</v>
      </c>
      <c r="C27" s="648"/>
      <c r="D27" s="711">
        <v>32</v>
      </c>
      <c r="E27" s="712"/>
      <c r="F27" s="711">
        <v>5185</v>
      </c>
      <c r="G27" s="712"/>
      <c r="H27" s="711">
        <v>3500</v>
      </c>
      <c r="I27" s="712"/>
      <c r="J27" s="711">
        <v>1685</v>
      </c>
      <c r="K27" s="713"/>
      <c r="L27" s="76"/>
      <c r="M27" s="76"/>
      <c r="N27" s="76"/>
      <c r="O27" s="76"/>
    </row>
    <row r="28" spans="1:15" ht="30" customHeight="1" x14ac:dyDescent="0.15">
      <c r="A28" s="76"/>
      <c r="B28" s="647">
        <v>25</v>
      </c>
      <c r="C28" s="648"/>
      <c r="D28" s="711">
        <v>30</v>
      </c>
      <c r="E28" s="712"/>
      <c r="F28" s="711">
        <v>4907</v>
      </c>
      <c r="G28" s="712"/>
      <c r="H28" s="711">
        <v>3353</v>
      </c>
      <c r="I28" s="712"/>
      <c r="J28" s="711">
        <v>1554</v>
      </c>
      <c r="K28" s="713"/>
      <c r="L28" s="76"/>
      <c r="M28" s="76"/>
      <c r="N28" s="76"/>
      <c r="O28" s="76"/>
    </row>
    <row r="29" spans="1:15" ht="30" customHeight="1" x14ac:dyDescent="0.15">
      <c r="A29" s="76"/>
      <c r="B29" s="647">
        <v>26</v>
      </c>
      <c r="C29" s="648"/>
      <c r="D29" s="711">
        <v>29</v>
      </c>
      <c r="E29" s="712"/>
      <c r="F29" s="711">
        <v>4940</v>
      </c>
      <c r="G29" s="712"/>
      <c r="H29" s="711">
        <v>3354</v>
      </c>
      <c r="I29" s="712"/>
      <c r="J29" s="711">
        <v>1586</v>
      </c>
      <c r="K29" s="713"/>
      <c r="L29" s="76"/>
      <c r="M29" s="76"/>
      <c r="N29" s="76"/>
      <c r="O29" s="76"/>
    </row>
    <row r="30" spans="1:15" ht="30" customHeight="1" x14ac:dyDescent="0.15">
      <c r="A30" s="76"/>
      <c r="B30" s="647">
        <v>27</v>
      </c>
      <c r="C30" s="648"/>
      <c r="D30" s="711">
        <v>29</v>
      </c>
      <c r="E30" s="712"/>
      <c r="F30" s="711">
        <v>4890</v>
      </c>
      <c r="G30" s="712"/>
      <c r="H30" s="711">
        <v>3306</v>
      </c>
      <c r="I30" s="712"/>
      <c r="J30" s="711">
        <v>1584</v>
      </c>
      <c r="K30" s="713"/>
      <c r="L30" s="76"/>
      <c r="M30" s="76"/>
      <c r="N30" s="76"/>
      <c r="O30" s="76"/>
    </row>
    <row r="31" spans="1:15" ht="30" customHeight="1" x14ac:dyDescent="0.15">
      <c r="A31" s="38"/>
      <c r="B31" s="647">
        <v>28</v>
      </c>
      <c r="C31" s="648"/>
      <c r="D31" s="711">
        <v>30</v>
      </c>
      <c r="E31" s="712"/>
      <c r="F31" s="711">
        <v>6352</v>
      </c>
      <c r="G31" s="712"/>
      <c r="H31" s="711">
        <v>3870</v>
      </c>
      <c r="I31" s="712"/>
      <c r="J31" s="711">
        <v>2482</v>
      </c>
      <c r="K31" s="713"/>
      <c r="L31" s="170"/>
      <c r="M31" s="38"/>
      <c r="N31" s="38"/>
      <c r="O31" s="38"/>
    </row>
    <row r="32" spans="1:15" ht="30" customHeight="1" x14ac:dyDescent="0.15">
      <c r="B32" s="727">
        <v>29</v>
      </c>
      <c r="C32" s="728"/>
      <c r="D32" s="729">
        <v>30</v>
      </c>
      <c r="E32" s="730"/>
      <c r="F32" s="729">
        <v>6686</v>
      </c>
      <c r="G32" s="730"/>
      <c r="H32" s="729">
        <v>3956</v>
      </c>
      <c r="I32" s="730"/>
      <c r="J32" s="729">
        <v>2730</v>
      </c>
      <c r="K32" s="731"/>
    </row>
    <row r="33" spans="2:9" x14ac:dyDescent="0.15">
      <c r="B33" s="41" t="s">
        <v>51</v>
      </c>
      <c r="C33" s="41"/>
      <c r="D33" s="41"/>
      <c r="E33" s="41"/>
      <c r="F33" s="38"/>
      <c r="G33" s="38"/>
      <c r="H33" s="38"/>
      <c r="I33" s="38"/>
    </row>
  </sheetData>
  <mergeCells count="137">
    <mergeCell ref="B28:C28"/>
    <mergeCell ref="D28:E28"/>
    <mergeCell ref="F28:G28"/>
    <mergeCell ref="H28:I28"/>
    <mergeCell ref="J28:K28"/>
    <mergeCell ref="A22:O22"/>
    <mergeCell ref="B24:C26"/>
    <mergeCell ref="F25:K25"/>
    <mergeCell ref="F26:G26"/>
    <mergeCell ref="H26:I26"/>
    <mergeCell ref="J26:K26"/>
    <mergeCell ref="F24:K24"/>
    <mergeCell ref="D24:E26"/>
    <mergeCell ref="B27:C27"/>
    <mergeCell ref="D27:E27"/>
    <mergeCell ref="F27:G27"/>
    <mergeCell ref="H27:I27"/>
    <mergeCell ref="J27:K27"/>
    <mergeCell ref="B32:C32"/>
    <mergeCell ref="D32:E32"/>
    <mergeCell ref="F32:G32"/>
    <mergeCell ref="H32:I32"/>
    <mergeCell ref="J32:K32"/>
    <mergeCell ref="B29:C29"/>
    <mergeCell ref="D29:E29"/>
    <mergeCell ref="F29:G29"/>
    <mergeCell ref="H29:I29"/>
    <mergeCell ref="J29:K29"/>
    <mergeCell ref="B31:C31"/>
    <mergeCell ref="D31:E31"/>
    <mergeCell ref="F31:G31"/>
    <mergeCell ref="J31:K31"/>
    <mergeCell ref="H31:I31"/>
    <mergeCell ref="B30:C30"/>
    <mergeCell ref="D30:E30"/>
    <mergeCell ref="F30:G30"/>
    <mergeCell ref="H30:I30"/>
    <mergeCell ref="J30:K30"/>
    <mergeCell ref="A3:C3"/>
    <mergeCell ref="N3:O3"/>
    <mergeCell ref="D3:E3"/>
    <mergeCell ref="F3:G3"/>
    <mergeCell ref="H3:I3"/>
    <mergeCell ref="J3:K3"/>
    <mergeCell ref="L3:M3"/>
    <mergeCell ref="A1:O1"/>
    <mergeCell ref="A4:C5"/>
    <mergeCell ref="N4:O4"/>
    <mergeCell ref="D4:E4"/>
    <mergeCell ref="F4:G4"/>
    <mergeCell ref="H4:I4"/>
    <mergeCell ref="J4:K4"/>
    <mergeCell ref="L4:M4"/>
    <mergeCell ref="N5:O5"/>
    <mergeCell ref="D5:E5"/>
    <mergeCell ref="F5:G5"/>
    <mergeCell ref="H5:I5"/>
    <mergeCell ref="J5:K5"/>
    <mergeCell ref="L5:M5"/>
    <mergeCell ref="A6:C7"/>
    <mergeCell ref="N6:O6"/>
    <mergeCell ref="D6:E6"/>
    <mergeCell ref="F6:G6"/>
    <mergeCell ref="H6:I6"/>
    <mergeCell ref="J6:K6"/>
    <mergeCell ref="L6:M6"/>
    <mergeCell ref="N7:O7"/>
    <mergeCell ref="D7:E7"/>
    <mergeCell ref="F7:G7"/>
    <mergeCell ref="H7:I7"/>
    <mergeCell ref="J7:K7"/>
    <mergeCell ref="L7:M7"/>
    <mergeCell ref="A8:C9"/>
    <mergeCell ref="N8:O8"/>
    <mergeCell ref="D8:E8"/>
    <mergeCell ref="F8:G8"/>
    <mergeCell ref="H8:I8"/>
    <mergeCell ref="L8:M8"/>
    <mergeCell ref="N9:O9"/>
    <mergeCell ref="D9:E9"/>
    <mergeCell ref="F9:G9"/>
    <mergeCell ref="H9:I9"/>
    <mergeCell ref="J9:K9"/>
    <mergeCell ref="L9:M9"/>
    <mergeCell ref="J8:K8"/>
    <mergeCell ref="A10:C11"/>
    <mergeCell ref="N10:O10"/>
    <mergeCell ref="D10:E10"/>
    <mergeCell ref="F10:G10"/>
    <mergeCell ref="H10:I10"/>
    <mergeCell ref="L10:M10"/>
    <mergeCell ref="N11:O11"/>
    <mergeCell ref="D11:E11"/>
    <mergeCell ref="F11:G11"/>
    <mergeCell ref="H11:I11"/>
    <mergeCell ref="J11:K11"/>
    <mergeCell ref="L11:M11"/>
    <mergeCell ref="J10:K10"/>
    <mergeCell ref="A12:C13"/>
    <mergeCell ref="N12:O12"/>
    <mergeCell ref="D12:E12"/>
    <mergeCell ref="F12:G12"/>
    <mergeCell ref="H12:I12"/>
    <mergeCell ref="L12:M12"/>
    <mergeCell ref="N13:O13"/>
    <mergeCell ref="D13:E13"/>
    <mergeCell ref="F13:G13"/>
    <mergeCell ref="H13:I13"/>
    <mergeCell ref="J13:K13"/>
    <mergeCell ref="L13:M13"/>
    <mergeCell ref="J12:K12"/>
    <mergeCell ref="A14:C15"/>
    <mergeCell ref="N14:O14"/>
    <mergeCell ref="D14:E14"/>
    <mergeCell ref="F14:G14"/>
    <mergeCell ref="H14:I14"/>
    <mergeCell ref="L14:M14"/>
    <mergeCell ref="N15:O15"/>
    <mergeCell ref="D15:E15"/>
    <mergeCell ref="F15:G15"/>
    <mergeCell ref="H15:I15"/>
    <mergeCell ref="J15:K15"/>
    <mergeCell ref="L15:M15"/>
    <mergeCell ref="J14:K14"/>
    <mergeCell ref="A16:C17"/>
    <mergeCell ref="N16:O16"/>
    <mergeCell ref="D16:E16"/>
    <mergeCell ref="F16:G16"/>
    <mergeCell ref="H16:I16"/>
    <mergeCell ref="L16:M16"/>
    <mergeCell ref="N17:O17"/>
    <mergeCell ref="D17:E17"/>
    <mergeCell ref="F17:G17"/>
    <mergeCell ref="H17:I17"/>
    <mergeCell ref="J17:K17"/>
    <mergeCell ref="L17:M17"/>
    <mergeCell ref="J16:K16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6"/>
  <sheetViews>
    <sheetView view="pageBreakPreview" zoomScaleNormal="11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D4" sqref="AD4:AD5"/>
    </sheetView>
  </sheetViews>
  <sheetFormatPr defaultRowHeight="12" x14ac:dyDescent="0.15"/>
  <cols>
    <col min="1" max="1" width="10" style="2" customWidth="1"/>
    <col min="2" max="2" width="8.25" style="2" bestFit="1" customWidth="1"/>
    <col min="3" max="3" width="8" style="2" bestFit="1" customWidth="1"/>
    <col min="4" max="15" width="6.125" style="2" customWidth="1"/>
    <col min="16" max="16" width="5.25" style="2" customWidth="1"/>
    <col min="17" max="17" width="5.875" style="2" customWidth="1"/>
    <col min="18" max="18" width="5.25" style="2" customWidth="1"/>
    <col min="19" max="19" width="6.75" style="2" customWidth="1"/>
    <col min="20" max="20" width="5.75" style="2" customWidth="1"/>
    <col min="21" max="21" width="6.25" style="2" customWidth="1"/>
    <col min="22" max="22" width="6.125" style="2" customWidth="1"/>
    <col min="23" max="23" width="5.25" style="2" customWidth="1"/>
    <col min="24" max="24" width="5.875" style="2" customWidth="1"/>
    <col min="25" max="26" width="5.75" style="2" customWidth="1"/>
    <col min="27" max="28" width="6.125" style="2" customWidth="1"/>
    <col min="29" max="29" width="5.5" style="2" customWidth="1"/>
    <col min="30" max="30" width="10.625" style="2" customWidth="1"/>
    <col min="31" max="16384" width="9" style="2"/>
  </cols>
  <sheetData>
    <row r="1" spans="1:31" s="3" customFormat="1" ht="32.25" customHeight="1" x14ac:dyDescent="0.15">
      <c r="A1" s="522" t="s">
        <v>323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3" t="s">
        <v>221</v>
      </c>
    </row>
    <row r="2" spans="1:31" s="4" customFormat="1" ht="32.25" customHeight="1" x14ac:dyDescent="0.15">
      <c r="A2" s="378" t="s">
        <v>37</v>
      </c>
      <c r="B2" s="39"/>
      <c r="AD2" s="57" t="s">
        <v>118</v>
      </c>
    </row>
    <row r="3" spans="1:31" ht="32.25" customHeight="1" x14ac:dyDescent="0.15">
      <c r="A3" s="732" t="s">
        <v>6</v>
      </c>
      <c r="B3" s="528" t="s">
        <v>38</v>
      </c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 t="s">
        <v>39</v>
      </c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</row>
    <row r="4" spans="1:31" ht="36.75" customHeight="1" x14ac:dyDescent="0.15">
      <c r="A4" s="733"/>
      <c r="B4" s="603" t="s">
        <v>263</v>
      </c>
      <c r="C4" s="603" t="s">
        <v>264</v>
      </c>
      <c r="D4" s="527" t="s">
        <v>40</v>
      </c>
      <c r="E4" s="527"/>
      <c r="F4" s="527"/>
      <c r="G4" s="527" t="s">
        <v>265</v>
      </c>
      <c r="H4" s="527"/>
      <c r="I4" s="527"/>
      <c r="J4" s="527" t="s">
        <v>41</v>
      </c>
      <c r="K4" s="527"/>
      <c r="L4" s="527"/>
      <c r="M4" s="527" t="s">
        <v>266</v>
      </c>
      <c r="N4" s="527"/>
      <c r="O4" s="736"/>
      <c r="P4" s="737" t="s">
        <v>42</v>
      </c>
      <c r="Q4" s="735"/>
      <c r="R4" s="601"/>
      <c r="S4" s="738" t="s">
        <v>43</v>
      </c>
      <c r="T4" s="603" t="s">
        <v>119</v>
      </c>
      <c r="U4" s="527" t="s">
        <v>335</v>
      </c>
      <c r="V4" s="526"/>
      <c r="W4" s="526"/>
      <c r="X4" s="527" t="s">
        <v>336</v>
      </c>
      <c r="Y4" s="526"/>
      <c r="Z4" s="526"/>
      <c r="AA4" s="527" t="s">
        <v>337</v>
      </c>
      <c r="AB4" s="526"/>
      <c r="AC4" s="526"/>
      <c r="AD4" s="736" t="s">
        <v>338</v>
      </c>
    </row>
    <row r="5" spans="1:31" ht="32.25" customHeight="1" x14ac:dyDescent="0.15">
      <c r="A5" s="734"/>
      <c r="B5" s="604"/>
      <c r="C5" s="604"/>
      <c r="D5" s="7" t="s">
        <v>1</v>
      </c>
      <c r="E5" s="7" t="s">
        <v>2</v>
      </c>
      <c r="F5" s="7" t="s">
        <v>3</v>
      </c>
      <c r="G5" s="7" t="s">
        <v>1</v>
      </c>
      <c r="H5" s="7" t="s">
        <v>2</v>
      </c>
      <c r="I5" s="7" t="s">
        <v>3</v>
      </c>
      <c r="J5" s="7" t="s">
        <v>1</v>
      </c>
      <c r="K5" s="7" t="s">
        <v>2</v>
      </c>
      <c r="L5" s="7" t="s">
        <v>3</v>
      </c>
      <c r="M5" s="7" t="s">
        <v>1</v>
      </c>
      <c r="N5" s="7" t="s">
        <v>2</v>
      </c>
      <c r="O5" s="8" t="s">
        <v>3</v>
      </c>
      <c r="P5" s="6" t="s">
        <v>1</v>
      </c>
      <c r="Q5" s="7" t="s">
        <v>2</v>
      </c>
      <c r="R5" s="7" t="s">
        <v>3</v>
      </c>
      <c r="S5" s="602"/>
      <c r="T5" s="604"/>
      <c r="U5" s="7" t="s">
        <v>1</v>
      </c>
      <c r="V5" s="7" t="s">
        <v>2</v>
      </c>
      <c r="W5" s="7" t="s">
        <v>3</v>
      </c>
      <c r="X5" s="7" t="s">
        <v>1</v>
      </c>
      <c r="Y5" s="7" t="s">
        <v>2</v>
      </c>
      <c r="Z5" s="7" t="s">
        <v>3</v>
      </c>
      <c r="AA5" s="7" t="s">
        <v>1</v>
      </c>
      <c r="AB5" s="7" t="s">
        <v>2</v>
      </c>
      <c r="AC5" s="7" t="s">
        <v>3</v>
      </c>
      <c r="AD5" s="528"/>
    </row>
    <row r="6" spans="1:31" s="60" customFormat="1" ht="32.25" customHeight="1" x14ac:dyDescent="0.15">
      <c r="A6" s="77" t="s">
        <v>339</v>
      </c>
      <c r="B6" s="134">
        <v>8393</v>
      </c>
      <c r="C6" s="134">
        <v>21726</v>
      </c>
      <c r="D6" s="134">
        <v>5447</v>
      </c>
      <c r="E6" s="134">
        <v>2671</v>
      </c>
      <c r="F6" s="134">
        <v>2776</v>
      </c>
      <c r="G6" s="134">
        <v>21784</v>
      </c>
      <c r="H6" s="134">
        <v>10846</v>
      </c>
      <c r="I6" s="134">
        <v>10938</v>
      </c>
      <c r="J6" s="134">
        <v>9711</v>
      </c>
      <c r="K6" s="134">
        <v>5283</v>
      </c>
      <c r="L6" s="134">
        <v>4428</v>
      </c>
      <c r="M6" s="134">
        <v>2074</v>
      </c>
      <c r="N6" s="134">
        <v>1044</v>
      </c>
      <c r="O6" s="136">
        <v>1030</v>
      </c>
      <c r="P6" s="135">
        <v>424</v>
      </c>
      <c r="Q6" s="135">
        <v>203</v>
      </c>
      <c r="R6" s="135">
        <v>221</v>
      </c>
      <c r="S6" s="134">
        <v>2077</v>
      </c>
      <c r="T6" s="137">
        <v>38.1</v>
      </c>
      <c r="U6" s="134">
        <v>1155</v>
      </c>
      <c r="V6" s="134">
        <v>519</v>
      </c>
      <c r="W6" s="134">
        <v>636</v>
      </c>
      <c r="X6" s="134">
        <v>885</v>
      </c>
      <c r="Y6" s="134">
        <v>367</v>
      </c>
      <c r="Z6" s="134">
        <v>518</v>
      </c>
      <c r="AA6" s="134">
        <v>4725</v>
      </c>
      <c r="AB6" s="134">
        <v>1894</v>
      </c>
      <c r="AC6" s="134">
        <v>2381</v>
      </c>
      <c r="AD6" s="136">
        <v>482264</v>
      </c>
      <c r="AE6" s="74"/>
    </row>
    <row r="7" spans="1:31" s="60" customFormat="1" ht="32.25" customHeight="1" x14ac:dyDescent="0.15">
      <c r="A7" s="77" t="s">
        <v>267</v>
      </c>
      <c r="B7" s="134">
        <v>7031</v>
      </c>
      <c r="C7" s="134">
        <v>18729</v>
      </c>
      <c r="D7" s="134">
        <v>5210</v>
      </c>
      <c r="E7" s="134">
        <v>2526</v>
      </c>
      <c r="F7" s="134">
        <v>2683</v>
      </c>
      <c r="G7" s="134">
        <v>20757</v>
      </c>
      <c r="H7" s="134">
        <v>10398</v>
      </c>
      <c r="I7" s="134">
        <v>10359</v>
      </c>
      <c r="J7" s="134">
        <v>9346</v>
      </c>
      <c r="K7" s="134">
        <v>4955</v>
      </c>
      <c r="L7" s="134">
        <v>4391</v>
      </c>
      <c r="M7" s="134">
        <v>2010</v>
      </c>
      <c r="N7" s="134">
        <v>983</v>
      </c>
      <c r="O7" s="136">
        <v>1027</v>
      </c>
      <c r="P7" s="135">
        <v>404</v>
      </c>
      <c r="Q7" s="135">
        <v>194</v>
      </c>
      <c r="R7" s="134">
        <v>210</v>
      </c>
      <c r="S7" s="134">
        <v>1835</v>
      </c>
      <c r="T7" s="137">
        <v>38.6</v>
      </c>
      <c r="U7" s="134">
        <v>1097</v>
      </c>
      <c r="V7" s="134">
        <v>481</v>
      </c>
      <c r="W7" s="134">
        <v>616</v>
      </c>
      <c r="X7" s="134">
        <v>879</v>
      </c>
      <c r="Y7" s="134">
        <v>376</v>
      </c>
      <c r="Z7" s="134">
        <v>503</v>
      </c>
      <c r="AA7" s="134">
        <v>3763</v>
      </c>
      <c r="AB7" s="134">
        <v>1664</v>
      </c>
      <c r="AC7" s="134">
        <v>2099</v>
      </c>
      <c r="AD7" s="136">
        <v>422023</v>
      </c>
      <c r="AE7" s="74"/>
    </row>
    <row r="8" spans="1:31" s="60" customFormat="1" ht="32.25" customHeight="1" x14ac:dyDescent="0.15">
      <c r="A8" s="77" t="s">
        <v>209</v>
      </c>
      <c r="B8" s="134">
        <v>7804</v>
      </c>
      <c r="C8" s="134">
        <v>21129</v>
      </c>
      <c r="D8" s="134">
        <v>5069</v>
      </c>
      <c r="E8" s="134">
        <v>2348</v>
      </c>
      <c r="F8" s="134">
        <v>2721</v>
      </c>
      <c r="G8" s="134">
        <v>20248</v>
      </c>
      <c r="H8" s="134">
        <v>9820</v>
      </c>
      <c r="I8" s="134">
        <v>10428</v>
      </c>
      <c r="J8" s="134">
        <v>8052</v>
      </c>
      <c r="K8" s="134">
        <v>4242</v>
      </c>
      <c r="L8" s="134">
        <v>3810</v>
      </c>
      <c r="M8" s="134">
        <v>1924</v>
      </c>
      <c r="N8" s="134">
        <v>905</v>
      </c>
      <c r="O8" s="136">
        <v>1019</v>
      </c>
      <c r="P8" s="135">
        <v>337</v>
      </c>
      <c r="Q8" s="135">
        <v>147</v>
      </c>
      <c r="R8" s="134">
        <v>190</v>
      </c>
      <c r="S8" s="134">
        <v>1727</v>
      </c>
      <c r="T8" s="137">
        <v>38</v>
      </c>
      <c r="U8" s="134">
        <v>1022</v>
      </c>
      <c r="V8" s="134">
        <v>442</v>
      </c>
      <c r="W8" s="134">
        <v>580</v>
      </c>
      <c r="X8" s="134">
        <v>809</v>
      </c>
      <c r="Y8" s="134">
        <v>342</v>
      </c>
      <c r="Z8" s="134">
        <v>467</v>
      </c>
      <c r="AA8" s="134">
        <v>3365</v>
      </c>
      <c r="AB8" s="134">
        <v>1463</v>
      </c>
      <c r="AC8" s="134">
        <v>1902</v>
      </c>
      <c r="AD8" s="136">
        <v>376949</v>
      </c>
      <c r="AE8" s="74"/>
    </row>
    <row r="9" spans="1:31" s="169" customFormat="1" ht="32.25" customHeight="1" x14ac:dyDescent="0.15">
      <c r="A9" s="245" t="s">
        <v>283</v>
      </c>
      <c r="B9" s="246">
        <v>8568</v>
      </c>
      <c r="C9" s="246">
        <v>23547</v>
      </c>
      <c r="D9" s="246">
        <v>4693</v>
      </c>
      <c r="E9" s="246">
        <v>2119</v>
      </c>
      <c r="F9" s="246">
        <v>2574</v>
      </c>
      <c r="G9" s="246">
        <v>19133</v>
      </c>
      <c r="H9" s="246">
        <v>8974</v>
      </c>
      <c r="I9" s="246">
        <v>10159</v>
      </c>
      <c r="J9" s="246">
        <v>6636</v>
      </c>
      <c r="K9" s="246">
        <v>3543</v>
      </c>
      <c r="L9" s="246">
        <v>3093</v>
      </c>
      <c r="M9" s="246">
        <v>1741</v>
      </c>
      <c r="N9" s="246">
        <v>802</v>
      </c>
      <c r="O9" s="247">
        <v>939</v>
      </c>
      <c r="P9" s="248">
        <v>357</v>
      </c>
      <c r="Q9" s="248">
        <v>178</v>
      </c>
      <c r="R9" s="246">
        <v>179</v>
      </c>
      <c r="S9" s="246">
        <v>1579</v>
      </c>
      <c r="T9" s="252">
        <v>37.1</v>
      </c>
      <c r="U9" s="246">
        <v>1018</v>
      </c>
      <c r="V9" s="246">
        <v>418</v>
      </c>
      <c r="W9" s="246">
        <v>600</v>
      </c>
      <c r="X9" s="246">
        <v>757</v>
      </c>
      <c r="Y9" s="246">
        <v>283</v>
      </c>
      <c r="Z9" s="246">
        <v>474</v>
      </c>
      <c r="AA9" s="246">
        <v>3484</v>
      </c>
      <c r="AB9" s="246">
        <v>1319</v>
      </c>
      <c r="AC9" s="246">
        <v>2165</v>
      </c>
      <c r="AD9" s="247">
        <v>371167</v>
      </c>
      <c r="AE9" s="168"/>
    </row>
    <row r="10" spans="1:31" s="295" customFormat="1" ht="32.25" customHeight="1" x14ac:dyDescent="0.15">
      <c r="A10" s="293" t="s">
        <v>342</v>
      </c>
      <c r="B10" s="289">
        <v>8561</v>
      </c>
      <c r="C10" s="289">
        <v>23842</v>
      </c>
      <c r="D10" s="289">
        <f>SUM(E10:F10)</f>
        <v>4305</v>
      </c>
      <c r="E10" s="289">
        <v>1953</v>
      </c>
      <c r="F10" s="289">
        <v>2352</v>
      </c>
      <c r="G10" s="289">
        <f>SUM(H10:I10)</f>
        <v>18062</v>
      </c>
      <c r="H10" s="289">
        <v>8355</v>
      </c>
      <c r="I10" s="289">
        <v>9707</v>
      </c>
      <c r="J10" s="289">
        <f>SUM(K10:L10)</f>
        <v>5539</v>
      </c>
      <c r="K10" s="289">
        <v>2773</v>
      </c>
      <c r="L10" s="289">
        <v>2766</v>
      </c>
      <c r="M10" s="289">
        <f>SUM(N10:O10)</f>
        <v>1631</v>
      </c>
      <c r="N10" s="289">
        <v>756</v>
      </c>
      <c r="O10" s="290">
        <v>875</v>
      </c>
      <c r="P10" s="291">
        <f>SUM(Q10:R10)</f>
        <v>324</v>
      </c>
      <c r="Q10" s="291">
        <v>139</v>
      </c>
      <c r="R10" s="291">
        <v>185</v>
      </c>
      <c r="S10" s="289">
        <v>1501</v>
      </c>
      <c r="T10" s="292">
        <v>37.9</v>
      </c>
      <c r="U10" s="289">
        <f>SUM(V10:W10)</f>
        <v>914</v>
      </c>
      <c r="V10" s="289">
        <v>364</v>
      </c>
      <c r="W10" s="289">
        <v>550</v>
      </c>
      <c r="X10" s="289">
        <f>SUM(Y10:Z10)</f>
        <v>684</v>
      </c>
      <c r="Y10" s="289">
        <v>245</v>
      </c>
      <c r="Z10" s="289">
        <v>439</v>
      </c>
      <c r="AA10" s="289">
        <f>SUM(AB10:AC10)</f>
        <v>2905</v>
      </c>
      <c r="AB10" s="289">
        <v>1062</v>
      </c>
      <c r="AC10" s="289">
        <v>1843</v>
      </c>
      <c r="AD10" s="290">
        <v>325321</v>
      </c>
      <c r="AE10" s="294"/>
    </row>
    <row r="11" spans="1:31" ht="32.25" customHeight="1" x14ac:dyDescent="0.15">
      <c r="A11" s="245" t="s">
        <v>340</v>
      </c>
      <c r="B11" s="246">
        <v>791</v>
      </c>
      <c r="C11" s="246">
        <v>2143</v>
      </c>
      <c r="D11" s="134">
        <v>476</v>
      </c>
      <c r="E11" s="246">
        <v>221</v>
      </c>
      <c r="F11" s="246">
        <v>255</v>
      </c>
      <c r="G11" s="134">
        <f t="shared" ref="G11:G23" si="0">SUM(H11:I11)</f>
        <v>1700</v>
      </c>
      <c r="H11" s="246">
        <v>789</v>
      </c>
      <c r="I11" s="246">
        <v>911</v>
      </c>
      <c r="J11" s="134">
        <f t="shared" ref="J11:J23" si="1">SUM(K11:L11)</f>
        <v>511</v>
      </c>
      <c r="K11" s="246">
        <v>278</v>
      </c>
      <c r="L11" s="246">
        <v>233</v>
      </c>
      <c r="M11" s="134">
        <f t="shared" ref="M11:M23" si="2">SUM(N11:O11)</f>
        <v>154</v>
      </c>
      <c r="N11" s="246">
        <v>77</v>
      </c>
      <c r="O11" s="247">
        <v>77</v>
      </c>
      <c r="P11" s="135">
        <f t="shared" ref="P11:P23" si="3">SUM(Q11:R11)</f>
        <v>32</v>
      </c>
      <c r="Q11" s="248">
        <v>20</v>
      </c>
      <c r="R11" s="249">
        <v>12</v>
      </c>
      <c r="S11" s="246">
        <v>155</v>
      </c>
      <c r="T11" s="250">
        <v>32.4</v>
      </c>
      <c r="U11" s="134">
        <f t="shared" ref="U11:U23" si="4">SUM(V11:W11)</f>
        <v>173</v>
      </c>
      <c r="V11" s="246">
        <v>57</v>
      </c>
      <c r="W11" s="246">
        <v>116</v>
      </c>
      <c r="X11" s="134">
        <f t="shared" ref="X11:X22" si="5">SUM(Y11:Z11)</f>
        <v>99</v>
      </c>
      <c r="Y11" s="246">
        <v>35</v>
      </c>
      <c r="Z11" s="246">
        <v>64</v>
      </c>
      <c r="AA11" s="134">
        <f t="shared" ref="AA11:AA22" si="6">SUM(AB11:AC11)</f>
        <v>255</v>
      </c>
      <c r="AB11" s="246">
        <v>102</v>
      </c>
      <c r="AC11" s="246">
        <v>153</v>
      </c>
      <c r="AD11" s="247">
        <v>25043</v>
      </c>
    </row>
    <row r="12" spans="1:31" ht="32.25" customHeight="1" x14ac:dyDescent="0.15">
      <c r="A12" s="251">
        <v>5</v>
      </c>
      <c r="B12" s="246">
        <v>687</v>
      </c>
      <c r="C12" s="246">
        <v>2088</v>
      </c>
      <c r="D12" s="134">
        <f t="shared" ref="D12:D23" si="7">SUM(E12:F12)</f>
        <v>397</v>
      </c>
      <c r="E12" s="246">
        <v>170</v>
      </c>
      <c r="F12" s="246">
        <v>227</v>
      </c>
      <c r="G12" s="134">
        <f t="shared" si="0"/>
        <v>1720</v>
      </c>
      <c r="H12" s="246">
        <v>783</v>
      </c>
      <c r="I12" s="246">
        <v>937</v>
      </c>
      <c r="J12" s="134">
        <f t="shared" si="1"/>
        <v>504</v>
      </c>
      <c r="K12" s="246">
        <v>234</v>
      </c>
      <c r="L12" s="246">
        <v>270</v>
      </c>
      <c r="M12" s="134">
        <f t="shared" si="2"/>
        <v>129</v>
      </c>
      <c r="N12" s="246">
        <v>66</v>
      </c>
      <c r="O12" s="247">
        <v>63</v>
      </c>
      <c r="P12" s="135">
        <f t="shared" si="3"/>
        <v>30</v>
      </c>
      <c r="Q12" s="248">
        <v>14</v>
      </c>
      <c r="R12" s="249">
        <v>16</v>
      </c>
      <c r="S12" s="246">
        <v>132</v>
      </c>
      <c r="T12" s="252">
        <v>32.5</v>
      </c>
      <c r="U12" s="134">
        <f t="shared" si="4"/>
        <v>109</v>
      </c>
      <c r="V12" s="246">
        <v>44</v>
      </c>
      <c r="W12" s="246">
        <v>65</v>
      </c>
      <c r="X12" s="134">
        <f t="shared" si="5"/>
        <v>102</v>
      </c>
      <c r="Y12" s="246">
        <v>29</v>
      </c>
      <c r="Z12" s="246">
        <v>73</v>
      </c>
      <c r="AA12" s="134">
        <f t="shared" si="6"/>
        <v>285</v>
      </c>
      <c r="AB12" s="246">
        <v>102</v>
      </c>
      <c r="AC12" s="246">
        <v>183</v>
      </c>
      <c r="AD12" s="247">
        <v>32142</v>
      </c>
    </row>
    <row r="13" spans="1:31" ht="32.25" customHeight="1" x14ac:dyDescent="0.15">
      <c r="A13" s="251">
        <v>6</v>
      </c>
      <c r="B13" s="246">
        <v>720</v>
      </c>
      <c r="C13" s="246">
        <v>1968</v>
      </c>
      <c r="D13" s="134">
        <f t="shared" si="7"/>
        <v>366</v>
      </c>
      <c r="E13" s="246">
        <v>149</v>
      </c>
      <c r="F13" s="246">
        <v>217</v>
      </c>
      <c r="G13" s="134">
        <f t="shared" si="0"/>
        <v>1658</v>
      </c>
      <c r="H13" s="246">
        <v>739</v>
      </c>
      <c r="I13" s="246">
        <v>919</v>
      </c>
      <c r="J13" s="134">
        <f t="shared" si="1"/>
        <v>516</v>
      </c>
      <c r="K13" s="246">
        <v>231</v>
      </c>
      <c r="L13" s="246">
        <v>285</v>
      </c>
      <c r="M13" s="134">
        <f t="shared" si="2"/>
        <v>165</v>
      </c>
      <c r="N13" s="246">
        <v>78</v>
      </c>
      <c r="O13" s="247">
        <v>87</v>
      </c>
      <c r="P13" s="135">
        <f t="shared" si="3"/>
        <v>42</v>
      </c>
      <c r="Q13" s="248">
        <v>18</v>
      </c>
      <c r="R13" s="249">
        <v>24</v>
      </c>
      <c r="S13" s="246">
        <v>145</v>
      </c>
      <c r="T13" s="252">
        <v>45.1</v>
      </c>
      <c r="U13" s="134">
        <f t="shared" si="4"/>
        <v>75</v>
      </c>
      <c r="V13" s="246">
        <v>29</v>
      </c>
      <c r="W13" s="246">
        <v>46</v>
      </c>
      <c r="X13" s="134">
        <f t="shared" si="5"/>
        <v>64</v>
      </c>
      <c r="Y13" s="246">
        <v>16</v>
      </c>
      <c r="Z13" s="246">
        <v>48</v>
      </c>
      <c r="AA13" s="134">
        <f t="shared" si="6"/>
        <v>295</v>
      </c>
      <c r="AB13" s="246">
        <v>98</v>
      </c>
      <c r="AC13" s="246">
        <v>197</v>
      </c>
      <c r="AD13" s="247">
        <v>32393</v>
      </c>
    </row>
    <row r="14" spans="1:31" ht="32.25" customHeight="1" x14ac:dyDescent="0.15">
      <c r="A14" s="251">
        <v>7</v>
      </c>
      <c r="B14" s="246">
        <v>554</v>
      </c>
      <c r="C14" s="246">
        <v>1721</v>
      </c>
      <c r="D14" s="134">
        <f t="shared" si="7"/>
        <v>344</v>
      </c>
      <c r="E14" s="246">
        <v>155</v>
      </c>
      <c r="F14" s="246">
        <v>189</v>
      </c>
      <c r="G14" s="134">
        <f t="shared" si="0"/>
        <v>1537</v>
      </c>
      <c r="H14" s="246">
        <v>661</v>
      </c>
      <c r="I14" s="246">
        <v>876</v>
      </c>
      <c r="J14" s="134">
        <f t="shared" si="1"/>
        <v>477</v>
      </c>
      <c r="K14" s="246">
        <v>246</v>
      </c>
      <c r="L14" s="246">
        <v>231</v>
      </c>
      <c r="M14" s="134">
        <f t="shared" si="2"/>
        <v>130</v>
      </c>
      <c r="N14" s="246">
        <v>58</v>
      </c>
      <c r="O14" s="247">
        <v>72</v>
      </c>
      <c r="P14" s="135">
        <f t="shared" si="3"/>
        <v>26</v>
      </c>
      <c r="Q14" s="248">
        <v>7</v>
      </c>
      <c r="R14" s="249">
        <v>19</v>
      </c>
      <c r="S14" s="246">
        <v>119</v>
      </c>
      <c r="T14" s="252">
        <v>37.799999999999997</v>
      </c>
      <c r="U14" s="134">
        <f t="shared" si="4"/>
        <v>58</v>
      </c>
      <c r="V14" s="246">
        <v>21</v>
      </c>
      <c r="W14" s="246">
        <v>37</v>
      </c>
      <c r="X14" s="134">
        <f t="shared" si="5"/>
        <v>54</v>
      </c>
      <c r="Y14" s="246">
        <v>19</v>
      </c>
      <c r="Z14" s="246">
        <v>35</v>
      </c>
      <c r="AA14" s="134">
        <f t="shared" si="6"/>
        <v>275</v>
      </c>
      <c r="AB14" s="246">
        <v>83</v>
      </c>
      <c r="AC14" s="246">
        <v>192</v>
      </c>
      <c r="AD14" s="247">
        <v>28552</v>
      </c>
    </row>
    <row r="15" spans="1:31" ht="32.25" customHeight="1" x14ac:dyDescent="0.15">
      <c r="A15" s="251">
        <v>8</v>
      </c>
      <c r="B15" s="246">
        <v>600</v>
      </c>
      <c r="C15" s="246">
        <v>1711</v>
      </c>
      <c r="D15" s="134">
        <f t="shared" si="7"/>
        <v>369</v>
      </c>
      <c r="E15" s="246">
        <v>161</v>
      </c>
      <c r="F15" s="246">
        <v>208</v>
      </c>
      <c r="G15" s="134">
        <f t="shared" si="0"/>
        <v>1509</v>
      </c>
      <c r="H15" s="246">
        <v>655</v>
      </c>
      <c r="I15" s="246">
        <v>854</v>
      </c>
      <c r="J15" s="134">
        <f t="shared" si="1"/>
        <v>443</v>
      </c>
      <c r="K15" s="246">
        <v>231</v>
      </c>
      <c r="L15" s="246">
        <v>212</v>
      </c>
      <c r="M15" s="134">
        <f t="shared" si="2"/>
        <v>115</v>
      </c>
      <c r="N15" s="246">
        <v>49</v>
      </c>
      <c r="O15" s="247">
        <v>66</v>
      </c>
      <c r="P15" s="135">
        <f t="shared" si="3"/>
        <v>21</v>
      </c>
      <c r="Q15" s="248">
        <v>6</v>
      </c>
      <c r="R15" s="249">
        <v>15</v>
      </c>
      <c r="S15" s="246">
        <v>105</v>
      </c>
      <c r="T15" s="252">
        <v>31.2</v>
      </c>
      <c r="U15" s="134">
        <f t="shared" si="4"/>
        <v>83</v>
      </c>
      <c r="V15" s="246">
        <v>26</v>
      </c>
      <c r="W15" s="246">
        <v>57</v>
      </c>
      <c r="X15" s="134">
        <f t="shared" si="5"/>
        <v>62</v>
      </c>
      <c r="Y15" s="246">
        <v>23</v>
      </c>
      <c r="Z15" s="246">
        <v>39</v>
      </c>
      <c r="AA15" s="134">
        <f t="shared" si="6"/>
        <v>292</v>
      </c>
      <c r="AB15" s="246">
        <v>93</v>
      </c>
      <c r="AC15" s="246">
        <v>199</v>
      </c>
      <c r="AD15" s="247">
        <v>37061</v>
      </c>
    </row>
    <row r="16" spans="1:31" ht="32.25" customHeight="1" x14ac:dyDescent="0.15">
      <c r="A16" s="251">
        <v>9</v>
      </c>
      <c r="B16" s="246">
        <v>762</v>
      </c>
      <c r="C16" s="246">
        <v>1855</v>
      </c>
      <c r="D16" s="134">
        <f t="shared" si="7"/>
        <v>350</v>
      </c>
      <c r="E16" s="246">
        <v>151</v>
      </c>
      <c r="F16" s="246">
        <v>199</v>
      </c>
      <c r="G16" s="134">
        <f t="shared" si="0"/>
        <v>1513</v>
      </c>
      <c r="H16" s="246">
        <v>678</v>
      </c>
      <c r="I16" s="246">
        <v>835</v>
      </c>
      <c r="J16" s="134">
        <f t="shared" si="1"/>
        <v>502</v>
      </c>
      <c r="K16" s="246">
        <v>263</v>
      </c>
      <c r="L16" s="246">
        <v>239</v>
      </c>
      <c r="M16" s="134">
        <f t="shared" si="2"/>
        <v>148</v>
      </c>
      <c r="N16" s="246">
        <v>61</v>
      </c>
      <c r="O16" s="247">
        <v>87</v>
      </c>
      <c r="P16" s="135">
        <f t="shared" si="3"/>
        <v>25</v>
      </c>
      <c r="Q16" s="248">
        <v>9</v>
      </c>
      <c r="R16" s="249">
        <v>16</v>
      </c>
      <c r="S16" s="246">
        <v>139</v>
      </c>
      <c r="T16" s="252">
        <v>42.3</v>
      </c>
      <c r="U16" s="134">
        <f t="shared" si="4"/>
        <v>48</v>
      </c>
      <c r="V16" s="246">
        <v>22</v>
      </c>
      <c r="W16" s="246">
        <v>26</v>
      </c>
      <c r="X16" s="134">
        <f t="shared" si="5"/>
        <v>55</v>
      </c>
      <c r="Y16" s="246">
        <v>20</v>
      </c>
      <c r="Z16" s="246">
        <v>35</v>
      </c>
      <c r="AA16" s="134">
        <f t="shared" si="6"/>
        <v>272</v>
      </c>
      <c r="AB16" s="246">
        <v>97</v>
      </c>
      <c r="AC16" s="246">
        <v>175</v>
      </c>
      <c r="AD16" s="247">
        <v>30067</v>
      </c>
    </row>
    <row r="17" spans="1:30" ht="32.25" customHeight="1" x14ac:dyDescent="0.15">
      <c r="A17" s="251">
        <v>10</v>
      </c>
      <c r="B17" s="246">
        <v>749</v>
      </c>
      <c r="C17" s="246">
        <v>1990</v>
      </c>
      <c r="D17" s="134">
        <f t="shared" si="7"/>
        <v>334</v>
      </c>
      <c r="E17" s="246">
        <v>172</v>
      </c>
      <c r="F17" s="246">
        <v>162</v>
      </c>
      <c r="G17" s="134">
        <f t="shared" si="0"/>
        <v>1469</v>
      </c>
      <c r="H17" s="246">
        <v>690</v>
      </c>
      <c r="I17" s="246">
        <v>779</v>
      </c>
      <c r="J17" s="134">
        <f t="shared" si="1"/>
        <v>475</v>
      </c>
      <c r="K17" s="246">
        <v>235</v>
      </c>
      <c r="L17" s="246">
        <v>240</v>
      </c>
      <c r="M17" s="134">
        <f t="shared" si="2"/>
        <v>152</v>
      </c>
      <c r="N17" s="246">
        <v>68</v>
      </c>
      <c r="O17" s="247">
        <v>84</v>
      </c>
      <c r="P17" s="135">
        <f t="shared" si="3"/>
        <v>27</v>
      </c>
      <c r="Q17" s="248">
        <v>9</v>
      </c>
      <c r="R17" s="249">
        <v>18</v>
      </c>
      <c r="S17" s="246">
        <v>150</v>
      </c>
      <c r="T17" s="252">
        <v>45.5</v>
      </c>
      <c r="U17" s="134">
        <f t="shared" si="4"/>
        <v>67</v>
      </c>
      <c r="V17" s="246">
        <v>32</v>
      </c>
      <c r="W17" s="246">
        <v>35</v>
      </c>
      <c r="X17" s="134">
        <f t="shared" si="5"/>
        <v>39</v>
      </c>
      <c r="Y17" s="246">
        <v>23</v>
      </c>
      <c r="Z17" s="246">
        <v>16</v>
      </c>
      <c r="AA17" s="134">
        <f t="shared" si="6"/>
        <v>259</v>
      </c>
      <c r="AB17" s="246">
        <v>98</v>
      </c>
      <c r="AC17" s="246">
        <v>161</v>
      </c>
      <c r="AD17" s="247">
        <v>28449</v>
      </c>
    </row>
    <row r="18" spans="1:30" ht="32.25" customHeight="1" x14ac:dyDescent="0.15">
      <c r="A18" s="251">
        <v>11</v>
      </c>
      <c r="B18" s="246">
        <v>686</v>
      </c>
      <c r="C18" s="246">
        <v>2048</v>
      </c>
      <c r="D18" s="134">
        <f t="shared" si="7"/>
        <v>337</v>
      </c>
      <c r="E18" s="246">
        <v>176</v>
      </c>
      <c r="F18" s="246">
        <v>161</v>
      </c>
      <c r="G18" s="134">
        <f t="shared" si="0"/>
        <v>1431</v>
      </c>
      <c r="H18" s="246">
        <v>703</v>
      </c>
      <c r="I18" s="246">
        <v>728</v>
      </c>
      <c r="J18" s="134">
        <f t="shared" si="1"/>
        <v>441</v>
      </c>
      <c r="K18" s="246">
        <v>234</v>
      </c>
      <c r="L18" s="246">
        <v>207</v>
      </c>
      <c r="M18" s="134">
        <f t="shared" si="2"/>
        <v>135</v>
      </c>
      <c r="N18" s="246">
        <v>67</v>
      </c>
      <c r="O18" s="247">
        <v>68</v>
      </c>
      <c r="P18" s="135">
        <f t="shared" si="3"/>
        <v>35</v>
      </c>
      <c r="Q18" s="248">
        <v>17</v>
      </c>
      <c r="R18" s="249">
        <v>18</v>
      </c>
      <c r="S18" s="246">
        <v>113</v>
      </c>
      <c r="T18" s="252">
        <v>40.1</v>
      </c>
      <c r="U18" s="134">
        <f t="shared" si="4"/>
        <v>59</v>
      </c>
      <c r="V18" s="246">
        <v>32</v>
      </c>
      <c r="W18" s="246">
        <v>27</v>
      </c>
      <c r="X18" s="134">
        <f t="shared" si="5"/>
        <v>47</v>
      </c>
      <c r="Y18" s="246">
        <v>20</v>
      </c>
      <c r="Z18" s="246">
        <v>27</v>
      </c>
      <c r="AA18" s="134">
        <f t="shared" si="6"/>
        <v>222</v>
      </c>
      <c r="AB18" s="246">
        <v>89</v>
      </c>
      <c r="AC18" s="246">
        <v>133</v>
      </c>
      <c r="AD18" s="247">
        <v>26212</v>
      </c>
    </row>
    <row r="19" spans="1:30" ht="32.25" customHeight="1" x14ac:dyDescent="0.15">
      <c r="A19" s="251">
        <v>12</v>
      </c>
      <c r="B19" s="246">
        <v>714</v>
      </c>
      <c r="C19" s="246">
        <v>1990</v>
      </c>
      <c r="D19" s="134">
        <f t="shared" si="7"/>
        <v>255</v>
      </c>
      <c r="E19" s="246">
        <v>110</v>
      </c>
      <c r="F19" s="246">
        <v>145</v>
      </c>
      <c r="G19" s="134">
        <f t="shared" si="0"/>
        <v>1320</v>
      </c>
      <c r="H19" s="246">
        <v>655</v>
      </c>
      <c r="I19" s="246">
        <v>665</v>
      </c>
      <c r="J19" s="134">
        <f t="shared" si="1"/>
        <v>321</v>
      </c>
      <c r="K19" s="246">
        <v>165</v>
      </c>
      <c r="L19" s="246">
        <v>156</v>
      </c>
      <c r="M19" s="134">
        <f t="shared" si="2"/>
        <v>104</v>
      </c>
      <c r="N19" s="246">
        <v>60</v>
      </c>
      <c r="O19" s="247">
        <v>44</v>
      </c>
      <c r="P19" s="135">
        <f t="shared" si="3"/>
        <v>19</v>
      </c>
      <c r="Q19" s="248">
        <v>8</v>
      </c>
      <c r="R19" s="249">
        <v>11</v>
      </c>
      <c r="S19" s="246">
        <v>106</v>
      </c>
      <c r="T19" s="252">
        <v>40.799999999999997</v>
      </c>
      <c r="U19" s="134">
        <f t="shared" si="4"/>
        <v>48</v>
      </c>
      <c r="V19" s="246">
        <v>20</v>
      </c>
      <c r="W19" s="246">
        <v>28</v>
      </c>
      <c r="X19" s="134">
        <f t="shared" si="5"/>
        <v>30</v>
      </c>
      <c r="Y19" s="246">
        <v>12</v>
      </c>
      <c r="Z19" s="246">
        <v>18</v>
      </c>
      <c r="AA19" s="134">
        <f t="shared" si="6"/>
        <v>183</v>
      </c>
      <c r="AB19" s="246">
        <v>80</v>
      </c>
      <c r="AC19" s="246">
        <v>103</v>
      </c>
      <c r="AD19" s="247">
        <v>19273</v>
      </c>
    </row>
    <row r="20" spans="1:30" ht="32.25" customHeight="1" x14ac:dyDescent="0.15">
      <c r="A20" s="245" t="s">
        <v>341</v>
      </c>
      <c r="B20" s="246">
        <v>743</v>
      </c>
      <c r="C20" s="246">
        <v>2037</v>
      </c>
      <c r="D20" s="134">
        <f t="shared" si="7"/>
        <v>373</v>
      </c>
      <c r="E20" s="246">
        <v>170</v>
      </c>
      <c r="F20" s="246">
        <v>203</v>
      </c>
      <c r="G20" s="134">
        <f t="shared" si="0"/>
        <v>1365</v>
      </c>
      <c r="H20" s="246">
        <v>658</v>
      </c>
      <c r="I20" s="246">
        <v>707</v>
      </c>
      <c r="J20" s="134">
        <f t="shared" si="1"/>
        <v>429</v>
      </c>
      <c r="K20" s="246">
        <v>212</v>
      </c>
      <c r="L20" s="246">
        <v>217</v>
      </c>
      <c r="M20" s="134">
        <f t="shared" si="2"/>
        <v>107</v>
      </c>
      <c r="N20" s="246">
        <v>53</v>
      </c>
      <c r="O20" s="247">
        <v>54</v>
      </c>
      <c r="P20" s="135">
        <f t="shared" si="3"/>
        <v>18</v>
      </c>
      <c r="Q20" s="248">
        <v>10</v>
      </c>
      <c r="R20" s="249">
        <v>8</v>
      </c>
      <c r="S20" s="246">
        <v>85</v>
      </c>
      <c r="T20" s="252">
        <v>28.7</v>
      </c>
      <c r="U20" s="134">
        <f t="shared" si="4"/>
        <v>68</v>
      </c>
      <c r="V20" s="246">
        <v>28</v>
      </c>
      <c r="W20" s="246">
        <v>40</v>
      </c>
      <c r="X20" s="134">
        <f t="shared" si="5"/>
        <v>49</v>
      </c>
      <c r="Y20" s="246">
        <v>13</v>
      </c>
      <c r="Z20" s="246">
        <v>36</v>
      </c>
      <c r="AA20" s="134">
        <f t="shared" si="6"/>
        <v>185</v>
      </c>
      <c r="AB20" s="246">
        <v>73</v>
      </c>
      <c r="AC20" s="246">
        <v>112</v>
      </c>
      <c r="AD20" s="247">
        <v>23304</v>
      </c>
    </row>
    <row r="21" spans="1:30" ht="32.25" customHeight="1" x14ac:dyDescent="0.15">
      <c r="A21" s="251">
        <v>2</v>
      </c>
      <c r="B21" s="246">
        <v>766</v>
      </c>
      <c r="C21" s="246">
        <v>2092</v>
      </c>
      <c r="D21" s="134">
        <f t="shared" si="7"/>
        <v>339</v>
      </c>
      <c r="E21" s="246">
        <v>149</v>
      </c>
      <c r="F21" s="246">
        <v>190</v>
      </c>
      <c r="G21" s="134">
        <f t="shared" si="0"/>
        <v>1383</v>
      </c>
      <c r="H21" s="246">
        <v>642</v>
      </c>
      <c r="I21" s="246">
        <v>741</v>
      </c>
      <c r="J21" s="134">
        <f t="shared" si="1"/>
        <v>438</v>
      </c>
      <c r="K21" s="246">
        <v>215</v>
      </c>
      <c r="L21" s="246">
        <v>223</v>
      </c>
      <c r="M21" s="134">
        <f t="shared" si="2"/>
        <v>129</v>
      </c>
      <c r="N21" s="246">
        <v>44</v>
      </c>
      <c r="O21" s="247">
        <v>85</v>
      </c>
      <c r="P21" s="135">
        <f t="shared" si="3"/>
        <v>28</v>
      </c>
      <c r="Q21" s="248">
        <v>10</v>
      </c>
      <c r="R21" s="249">
        <v>18</v>
      </c>
      <c r="S21" s="246">
        <v>113</v>
      </c>
      <c r="T21" s="252">
        <v>38.1</v>
      </c>
      <c r="U21" s="134">
        <f t="shared" si="4"/>
        <v>62</v>
      </c>
      <c r="V21" s="246">
        <v>22</v>
      </c>
      <c r="W21" s="246">
        <v>40</v>
      </c>
      <c r="X21" s="134">
        <f t="shared" si="5"/>
        <v>50</v>
      </c>
      <c r="Y21" s="246">
        <v>21</v>
      </c>
      <c r="Z21" s="246">
        <v>29</v>
      </c>
      <c r="AA21" s="134">
        <f t="shared" si="6"/>
        <v>192</v>
      </c>
      <c r="AB21" s="246">
        <v>72</v>
      </c>
      <c r="AC21" s="246">
        <v>120</v>
      </c>
      <c r="AD21" s="247">
        <v>20344</v>
      </c>
    </row>
    <row r="22" spans="1:30" ht="32.25" customHeight="1" x14ac:dyDescent="0.15">
      <c r="A22" s="251">
        <v>3</v>
      </c>
      <c r="B22" s="246">
        <v>789</v>
      </c>
      <c r="C22" s="246">
        <v>2199</v>
      </c>
      <c r="D22" s="134">
        <f t="shared" si="7"/>
        <v>365</v>
      </c>
      <c r="E22" s="246">
        <v>169</v>
      </c>
      <c r="F22" s="246">
        <v>196</v>
      </c>
      <c r="G22" s="134">
        <f t="shared" si="0"/>
        <v>1457</v>
      </c>
      <c r="H22" s="246">
        <v>702</v>
      </c>
      <c r="I22" s="246">
        <v>755</v>
      </c>
      <c r="J22" s="134">
        <f t="shared" si="1"/>
        <v>482</v>
      </c>
      <c r="K22" s="246">
        <v>229</v>
      </c>
      <c r="L22" s="246">
        <v>253</v>
      </c>
      <c r="M22" s="134">
        <f t="shared" si="2"/>
        <v>163</v>
      </c>
      <c r="N22" s="246">
        <v>75</v>
      </c>
      <c r="O22" s="247">
        <v>88</v>
      </c>
      <c r="P22" s="135">
        <f t="shared" si="3"/>
        <v>21</v>
      </c>
      <c r="Q22" s="248">
        <v>11</v>
      </c>
      <c r="R22" s="249">
        <v>10</v>
      </c>
      <c r="S22" s="246">
        <v>139</v>
      </c>
      <c r="T22" s="252">
        <v>44.7</v>
      </c>
      <c r="U22" s="134">
        <f t="shared" si="4"/>
        <v>64</v>
      </c>
      <c r="V22" s="246">
        <v>31</v>
      </c>
      <c r="W22" s="246">
        <v>33</v>
      </c>
      <c r="X22" s="134">
        <f t="shared" si="5"/>
        <v>33</v>
      </c>
      <c r="Y22" s="246">
        <v>14</v>
      </c>
      <c r="Z22" s="246">
        <v>19</v>
      </c>
      <c r="AA22" s="134">
        <f t="shared" si="6"/>
        <v>190</v>
      </c>
      <c r="AB22" s="246">
        <v>75</v>
      </c>
      <c r="AC22" s="246">
        <v>115</v>
      </c>
      <c r="AD22" s="247">
        <v>22481</v>
      </c>
    </row>
    <row r="23" spans="1:30" ht="32.25" customHeight="1" x14ac:dyDescent="0.15">
      <c r="A23" s="253" t="s">
        <v>44</v>
      </c>
      <c r="B23" s="254">
        <v>713</v>
      </c>
      <c r="C23" s="254">
        <v>1987</v>
      </c>
      <c r="D23" s="287">
        <f t="shared" si="7"/>
        <v>359</v>
      </c>
      <c r="E23" s="254">
        <v>163</v>
      </c>
      <c r="F23" s="254">
        <v>196</v>
      </c>
      <c r="G23" s="287">
        <f t="shared" si="0"/>
        <v>1505</v>
      </c>
      <c r="H23" s="254">
        <v>696</v>
      </c>
      <c r="I23" s="254">
        <v>809</v>
      </c>
      <c r="J23" s="287">
        <f t="shared" si="1"/>
        <v>462</v>
      </c>
      <c r="K23" s="254">
        <v>231</v>
      </c>
      <c r="L23" s="254">
        <v>231</v>
      </c>
      <c r="M23" s="287">
        <f t="shared" si="2"/>
        <v>136</v>
      </c>
      <c r="N23" s="254">
        <v>63</v>
      </c>
      <c r="O23" s="255">
        <v>73</v>
      </c>
      <c r="P23" s="288">
        <f t="shared" si="3"/>
        <v>27</v>
      </c>
      <c r="Q23" s="256">
        <v>12</v>
      </c>
      <c r="R23" s="254">
        <v>15</v>
      </c>
      <c r="S23" s="254">
        <v>125</v>
      </c>
      <c r="T23" s="257">
        <v>38.299999999999997</v>
      </c>
      <c r="U23" s="287">
        <f t="shared" si="4"/>
        <v>76</v>
      </c>
      <c r="V23" s="254">
        <v>30</v>
      </c>
      <c r="W23" s="254">
        <v>46</v>
      </c>
      <c r="X23" s="287">
        <f>SUM(Y23:Z23)</f>
        <v>57</v>
      </c>
      <c r="Y23" s="254">
        <v>20</v>
      </c>
      <c r="Z23" s="254">
        <v>37</v>
      </c>
      <c r="AA23" s="287">
        <v>242</v>
      </c>
      <c r="AB23" s="254">
        <v>89</v>
      </c>
      <c r="AC23" s="254">
        <v>154</v>
      </c>
      <c r="AD23" s="255">
        <v>27110</v>
      </c>
    </row>
    <row r="24" spans="1:30" s="4" customFormat="1" ht="21" customHeight="1" x14ac:dyDescent="0.15">
      <c r="A24" s="574" t="s">
        <v>268</v>
      </c>
      <c r="B24" s="575"/>
    </row>
    <row r="25" spans="1:30" s="4" customFormat="1" ht="12.75" customHeight="1" x14ac:dyDescent="0.15">
      <c r="A25" s="43" t="s">
        <v>277</v>
      </c>
      <c r="B25" s="10"/>
      <c r="C25" s="10"/>
      <c r="D25" s="10"/>
      <c r="E25" s="10"/>
    </row>
    <row r="26" spans="1:30" s="4" customFormat="1" ht="12.75" customHeight="1" x14ac:dyDescent="0.15">
      <c r="A26" s="42" t="s">
        <v>276</v>
      </c>
      <c r="T26" s="2"/>
    </row>
  </sheetData>
  <mergeCells count="18">
    <mergeCell ref="U4:W4"/>
    <mergeCell ref="X4:Z4"/>
    <mergeCell ref="AA4:AC4"/>
    <mergeCell ref="A24:B24"/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P4:R4"/>
    <mergeCell ref="S4:S5"/>
    <mergeCell ref="T4:T5"/>
  </mergeCells>
  <phoneticPr fontId="2"/>
  <printOptions horizontalCentered="1"/>
  <pageMargins left="0.42" right="0.37" top="0.78740157480314965" bottom="0.78740157480314965" header="0.51181102362204722" footer="0.51181102362204722"/>
  <pageSetup paperSize="9" scale="95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9 社会保障・労働 </vt:lpstr>
      <vt:lpstr>20表 一般職業紹介状況の推移</vt:lpstr>
      <vt:lpstr>9‐1、9‐2、9-3、9-4</vt:lpstr>
      <vt:lpstr>9‐５、９-6、9-7、9-8、9-9、9-10</vt:lpstr>
      <vt:lpstr>9-11、9-12、9-13</vt:lpstr>
      <vt:lpstr>9‐14、9-15</vt:lpstr>
      <vt:lpstr>9‐16、9-17</vt:lpstr>
      <vt:lpstr>9‐18、9‐19</vt:lpstr>
      <vt:lpstr>9‐20 一般職業紹介状況及び雇用保険失業給付状況</vt:lpstr>
      <vt:lpstr>9‐21、9-22</vt:lpstr>
      <vt:lpstr>'20表 一般職業紹介状況の推移'!Print_Area</vt:lpstr>
      <vt:lpstr>'9 社会保障・労働 '!Print_Area</vt:lpstr>
      <vt:lpstr>'9‐1、9‐2、9-3、9-4'!Print_Area</vt:lpstr>
      <vt:lpstr>'9-11、9-12、9-13'!Print_Area</vt:lpstr>
      <vt:lpstr>'9‐14、9-15'!Print_Area</vt:lpstr>
      <vt:lpstr>'9‐20 一般職業紹介状況及び雇用保険失業給付状況'!Print_Area</vt:lpstr>
      <vt:lpstr>'9‐５、９-6、9-7、9-8、9-9、9-10'!Print_Area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2019-03-22T05:30:34Z</cp:lastPrinted>
  <dcterms:created xsi:type="dcterms:W3CDTF">1997-01-08T22:48:59Z</dcterms:created>
  <dcterms:modified xsi:type="dcterms:W3CDTF">2019-03-22T05:31:17Z</dcterms:modified>
</cp:coreProperties>
</file>