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2135" tabRatio="696"/>
  </bookViews>
  <sheets>
    <sheet name="10 金融" sheetId="1" r:id="rId1"/>
    <sheet name="21表 市内金融機関の貯金残高と貸付残高の推移" sheetId="2" r:id="rId2"/>
    <sheet name="10‐1、10-2" sheetId="3" r:id="rId3"/>
    <sheet name="10‐3、10-4" sheetId="4" r:id="rId4"/>
    <sheet name="10‐5、10-6" sheetId="5" r:id="rId5"/>
    <sheet name="10‐7 信用保証協会保証状況" sheetId="6" r:id="rId6"/>
    <sheet name="10‐8 手形交換状況" sheetId="7" r:id="rId7"/>
    <sheet name="10‐9、10-10" sheetId="8" r:id="rId8"/>
  </sheets>
  <externalReferences>
    <externalReference r:id="rId9"/>
  </externalReferences>
  <definedNames>
    <definedName name="_xlnm.Print_Area" localSheetId="0">'10 金融'!$A$1:$F$34</definedName>
    <definedName name="_xlnm.Print_Area" localSheetId="7">'10‐9、10-10'!$A$1:$Q$33</definedName>
    <definedName name="_xlnm.Print_Area" localSheetId="1">'21表 市内金融機関の貯金残高と貸付残高の推移'!$A$1:$G$54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B9" i="8"/>
  <c r="C5" i="8"/>
  <c r="B5" i="8"/>
  <c r="E9" i="6"/>
  <c r="D9" i="6"/>
  <c r="C9" i="6"/>
  <c r="B9" i="6"/>
  <c r="G21" i="3"/>
  <c r="F21" i="3"/>
  <c r="E21" i="3"/>
  <c r="D21" i="3"/>
  <c r="C21" i="3"/>
  <c r="B21" i="3"/>
</calcChain>
</file>

<file path=xl/sharedStrings.xml><?xml version="1.0" encoding="utf-8"?>
<sst xmlns="http://schemas.openxmlformats.org/spreadsheetml/2006/main" count="311" uniqueCount="116">
  <si>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０　金　融</t>
    </r>
    <r>
      <rPr>
        <sz val="24"/>
        <rFont val="Century"/>
        <family val="1"/>
      </rPr>
      <t xml:space="preserve"> </t>
    </r>
    <rPh sb="4" eb="5">
      <t>キン</t>
    </rPh>
    <rPh sb="6" eb="7">
      <t>トオル</t>
    </rPh>
    <phoneticPr fontId="3"/>
  </si>
  <si>
    <t>21表　市内金融機関の預金残高と貸付残高の推移</t>
    <rPh sb="2" eb="3">
      <t>ヒョウ</t>
    </rPh>
    <rPh sb="4" eb="6">
      <t>シナイ</t>
    </rPh>
    <rPh sb="6" eb="8">
      <t>キンユウ</t>
    </rPh>
    <rPh sb="8" eb="10">
      <t>キカン</t>
    </rPh>
    <rPh sb="11" eb="13">
      <t>ヨキン</t>
    </rPh>
    <rPh sb="13" eb="15">
      <t>ザンダカ</t>
    </rPh>
    <rPh sb="16" eb="18">
      <t>カシツケ</t>
    </rPh>
    <rPh sb="18" eb="20">
      <t>ザンダカ</t>
    </rPh>
    <rPh sb="21" eb="23">
      <t>スイイ</t>
    </rPh>
    <phoneticPr fontId="3"/>
  </si>
  <si>
    <t>（単位：百万円）</t>
    <rPh sb="1" eb="3">
      <t>タンイ</t>
    </rPh>
    <rPh sb="4" eb="7">
      <t>ヒャクマンエン</t>
    </rPh>
    <phoneticPr fontId="3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</si>
  <si>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3"/>
  </si>
  <si>
    <t>年度</t>
    <rPh sb="0" eb="2">
      <t>ネンド</t>
    </rPh>
    <phoneticPr fontId="3"/>
  </si>
  <si>
    <t>預金残高</t>
    <rPh sb="0" eb="2">
      <t>ヨキン</t>
    </rPh>
    <rPh sb="2" eb="4">
      <t>ザンダカ</t>
    </rPh>
    <phoneticPr fontId="3"/>
  </si>
  <si>
    <t>貸付残高</t>
    <rPh sb="0" eb="2">
      <t>カシツケ</t>
    </rPh>
    <rPh sb="2" eb="4">
      <t>ザンダカ</t>
    </rPh>
    <phoneticPr fontId="3"/>
  </si>
  <si>
    <t>総額</t>
    <rPh sb="0" eb="2">
      <t>ソウガク</t>
    </rPh>
    <phoneticPr fontId="3"/>
  </si>
  <si>
    <t>普通銀行</t>
    <rPh sb="0" eb="2">
      <t>フツウ</t>
    </rPh>
    <rPh sb="2" eb="4">
      <t>ギンコウ</t>
    </rPh>
    <phoneticPr fontId="3"/>
  </si>
  <si>
    <t>信用金庫
労働金庫
農業協同組合</t>
    <rPh sb="0" eb="2">
      <t>シンヨウ</t>
    </rPh>
    <rPh sb="2" eb="4">
      <t>キンコ</t>
    </rPh>
    <rPh sb="5" eb="7">
      <t>ロウドウ</t>
    </rPh>
    <rPh sb="7" eb="9">
      <t>キンコ</t>
    </rPh>
    <rPh sb="10" eb="12">
      <t>ノウギョウ</t>
    </rPh>
    <rPh sb="12" eb="14">
      <t>キョウドウ</t>
    </rPh>
    <rPh sb="14" eb="16">
      <t>クミアイ</t>
    </rPh>
    <phoneticPr fontId="3"/>
  </si>
  <si>
    <t>10-1　　　市 内 金 融 機 関 別 店 舗 数</t>
    <rPh sb="7" eb="10">
      <t>シナイ</t>
    </rPh>
    <rPh sb="11" eb="14">
      <t>キンユウ</t>
    </rPh>
    <rPh sb="15" eb="18">
      <t>キカン</t>
    </rPh>
    <rPh sb="19" eb="20">
      <t>ベツ</t>
    </rPh>
    <rPh sb="21" eb="26">
      <t>テンポスウ</t>
    </rPh>
    <phoneticPr fontId="3"/>
  </si>
  <si>
    <t>（各年度末現在）</t>
    <rPh sb="1" eb="5">
      <t>カクネンドマツ</t>
    </rPh>
    <rPh sb="5" eb="7">
      <t>ゲンザイ</t>
    </rPh>
    <phoneticPr fontId="3"/>
  </si>
  <si>
    <t>年　　度</t>
    <rPh sb="0" eb="1">
      <t>トシ</t>
    </rPh>
    <rPh sb="3" eb="4">
      <t>ド</t>
    </rPh>
    <phoneticPr fontId="3"/>
  </si>
  <si>
    <t>都市銀行</t>
    <rPh sb="0" eb="2">
      <t>トシ</t>
    </rPh>
    <rPh sb="2" eb="4">
      <t>ギンコウ</t>
    </rPh>
    <phoneticPr fontId="3"/>
  </si>
  <si>
    <t>地方銀行</t>
    <rPh sb="0" eb="2">
      <t>チホウ</t>
    </rPh>
    <rPh sb="2" eb="4">
      <t>ギンコウ</t>
    </rPh>
    <phoneticPr fontId="3"/>
  </si>
  <si>
    <t>第2地方銀行</t>
    <rPh sb="0" eb="1">
      <t>ダイ</t>
    </rPh>
    <rPh sb="2" eb="4">
      <t>チホウ</t>
    </rPh>
    <rPh sb="4" eb="6">
      <t>ギンコウ</t>
    </rPh>
    <phoneticPr fontId="3"/>
  </si>
  <si>
    <t>信用金庫</t>
    <rPh sb="0" eb="2">
      <t>シンヨウ</t>
    </rPh>
    <rPh sb="2" eb="4">
      <t>キンコ</t>
    </rPh>
    <phoneticPr fontId="3"/>
  </si>
  <si>
    <t>労働金庫</t>
    <rPh sb="0" eb="2">
      <t>ロウドウ</t>
    </rPh>
    <rPh sb="2" eb="4">
      <t>キンコ</t>
    </rPh>
    <phoneticPr fontId="3"/>
  </si>
  <si>
    <t>農協</t>
    <rPh sb="0" eb="2">
      <t>ノウキョウ</t>
    </rPh>
    <phoneticPr fontId="3"/>
  </si>
  <si>
    <t>平成26年度</t>
    <phoneticPr fontId="3"/>
  </si>
  <si>
    <t>-</t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</si>
  <si>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</t>
    </rPh>
    <phoneticPr fontId="3"/>
  </si>
  <si>
    <t>10-2　　　市内金融機関別預金残高及び貸付残高</t>
    <rPh sb="7" eb="9">
      <t>シナイ</t>
    </rPh>
    <rPh sb="9" eb="11">
      <t>キンユウ</t>
    </rPh>
    <rPh sb="11" eb="13">
      <t>キカン</t>
    </rPh>
    <rPh sb="13" eb="14">
      <t>ベツ</t>
    </rPh>
    <rPh sb="14" eb="16">
      <t>ヨキン</t>
    </rPh>
    <rPh sb="16" eb="18">
      <t>ザンダカ</t>
    </rPh>
    <rPh sb="18" eb="19">
      <t>オヨ</t>
    </rPh>
    <rPh sb="20" eb="22">
      <t>カシツケ</t>
    </rPh>
    <rPh sb="22" eb="24">
      <t>ザンダカ</t>
    </rPh>
    <phoneticPr fontId="3"/>
  </si>
  <si>
    <t>平成30年4月</t>
    <phoneticPr fontId="3"/>
  </si>
  <si>
    <t>平成31年1月</t>
    <phoneticPr fontId="3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</si>
  <si>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3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</si>
  <si>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3"/>
  </si>
  <si>
    <t>10-3　　　普　通　銀　行　預　金　残　高</t>
    <rPh sb="7" eb="10">
      <t>フツウ</t>
    </rPh>
    <rPh sb="11" eb="14">
      <t>ギンコウ</t>
    </rPh>
    <rPh sb="15" eb="18">
      <t>ヨキン</t>
    </rPh>
    <rPh sb="19" eb="22">
      <t>ザンダカ</t>
    </rPh>
    <phoneticPr fontId="3"/>
  </si>
  <si>
    <t>年度</t>
  </si>
  <si>
    <t>総額</t>
  </si>
  <si>
    <t>当座預金</t>
  </si>
  <si>
    <t>普通預金</t>
  </si>
  <si>
    <t>定期預金</t>
  </si>
  <si>
    <t>その他の預金</t>
  </si>
  <si>
    <t>平成30年4月</t>
    <phoneticPr fontId="3"/>
  </si>
  <si>
    <t>平成31年1月</t>
    <phoneticPr fontId="3"/>
  </si>
  <si>
    <t>10-4　　　普　通　銀　行　貸　付　残　高</t>
    <rPh sb="7" eb="10">
      <t>フツウ</t>
    </rPh>
    <rPh sb="11" eb="14">
      <t>ギンコウ</t>
    </rPh>
    <rPh sb="15" eb="18">
      <t>カシツケ</t>
    </rPh>
    <rPh sb="19" eb="22">
      <t>ザンダカ</t>
    </rPh>
    <phoneticPr fontId="3"/>
  </si>
  <si>
    <t>手形貸付</t>
  </si>
  <si>
    <t>証書貸付</t>
  </si>
  <si>
    <t>当座貸付</t>
  </si>
  <si>
    <t>割引手形</t>
  </si>
  <si>
    <t>10-5　　　信用金庫・労働金庫・農協預金残高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ヨキン</t>
    </rPh>
    <rPh sb="21" eb="23">
      <t>ザンダカ</t>
    </rPh>
    <phoneticPr fontId="23"/>
  </si>
  <si>
    <t>（単位：百万円）</t>
    <rPh sb="1" eb="3">
      <t>タンイ</t>
    </rPh>
    <rPh sb="4" eb="7">
      <t>ヒャクマンエン</t>
    </rPh>
    <phoneticPr fontId="23"/>
  </si>
  <si>
    <t>（各年度（月）末現在高）</t>
    <rPh sb="1" eb="4">
      <t>カクネンド</t>
    </rPh>
    <rPh sb="5" eb="6">
      <t>ゲツ</t>
    </rPh>
    <rPh sb="7" eb="8">
      <t>マツ</t>
    </rPh>
    <rPh sb="8" eb="10">
      <t>ゲンザイ</t>
    </rPh>
    <rPh sb="10" eb="11">
      <t>タカ</t>
    </rPh>
    <phoneticPr fontId="23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</si>
  <si>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23"/>
  </si>
  <si>
    <t>10-6　　　信用金庫・労働金庫・農協貸付残高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カシツケ</t>
    </rPh>
    <rPh sb="21" eb="23">
      <t>ザンダカ</t>
    </rPh>
    <phoneticPr fontId="23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</si>
  <si>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23"/>
  </si>
  <si>
    <t>10-7　　　信　用　保　証　協　会　保　証　状　況</t>
    <phoneticPr fontId="3"/>
  </si>
  <si>
    <t>（単位：千円）</t>
  </si>
  <si>
    <t>（各年度）</t>
    <rPh sb="1" eb="2">
      <t>カク</t>
    </rPh>
    <rPh sb="2" eb="4">
      <t>ネンド</t>
    </rPh>
    <phoneticPr fontId="3"/>
  </si>
  <si>
    <t>年    度</t>
    <rPh sb="0" eb="1">
      <t>トシ</t>
    </rPh>
    <rPh sb="5" eb="6">
      <t>ド</t>
    </rPh>
    <phoneticPr fontId="3"/>
  </si>
  <si>
    <t>保証承諾</t>
  </si>
  <si>
    <t>代位弁済</t>
  </si>
  <si>
    <t>件数</t>
  </si>
  <si>
    <t>金額</t>
  </si>
  <si>
    <t>平成30年4月</t>
    <phoneticPr fontId="3"/>
  </si>
  <si>
    <t>-</t>
    <phoneticPr fontId="3"/>
  </si>
  <si>
    <t>平成31年1月</t>
    <rPh sb="4" eb="5">
      <t>ネン</t>
    </rPh>
    <phoneticPr fontId="3"/>
  </si>
  <si>
    <t>-</t>
    <phoneticPr fontId="3"/>
  </si>
  <si>
    <t>-</t>
    <phoneticPr fontId="3"/>
  </si>
  <si>
    <t>資料：経済部調</t>
  </si>
  <si>
    <t>10-8　　　手　形　交　換　状　況</t>
    <rPh sb="7" eb="10">
      <t>テガタ</t>
    </rPh>
    <rPh sb="11" eb="14">
      <t>コウカン</t>
    </rPh>
    <rPh sb="15" eb="18">
      <t>ジョウキョウ</t>
    </rPh>
    <phoneticPr fontId="3"/>
  </si>
  <si>
    <t>（単位：千円）</t>
    <rPh sb="1" eb="3">
      <t>タンイ</t>
    </rPh>
    <rPh sb="4" eb="6">
      <t>センエン</t>
    </rPh>
    <phoneticPr fontId="3"/>
  </si>
  <si>
    <t>（各年度）</t>
    <rPh sb="1" eb="4">
      <t>カクネンド</t>
    </rPh>
    <phoneticPr fontId="3"/>
  </si>
  <si>
    <t>手形交換高</t>
  </si>
  <si>
    <t>不渡手形実数</t>
    <rPh sb="4" eb="6">
      <t>ジッスウ</t>
    </rPh>
    <phoneticPr fontId="3"/>
  </si>
  <si>
    <t>枚数</t>
  </si>
  <si>
    <t>平成26年度</t>
    <phoneticPr fontId="3"/>
  </si>
  <si>
    <t>平成30年4月</t>
    <phoneticPr fontId="3"/>
  </si>
  <si>
    <t>平成31年1月</t>
    <phoneticPr fontId="3"/>
  </si>
  <si>
    <t>資料：宇都宮手形交換所調</t>
  </si>
  <si>
    <t>10-9　  鹿 沼 市 制 度 融 資 貸 付 状 況</t>
    <rPh sb="7" eb="8">
      <t>シカ</t>
    </rPh>
    <rPh sb="9" eb="10">
      <t>ヌマ</t>
    </rPh>
    <rPh sb="11" eb="12">
      <t>シ</t>
    </rPh>
    <rPh sb="13" eb="14">
      <t>セイ</t>
    </rPh>
    <rPh sb="15" eb="16">
      <t>タビ</t>
    </rPh>
    <rPh sb="17" eb="18">
      <t>トオル</t>
    </rPh>
    <rPh sb="19" eb="20">
      <t>シ</t>
    </rPh>
    <rPh sb="21" eb="22">
      <t>カシ</t>
    </rPh>
    <rPh sb="23" eb="24">
      <t>ツキ</t>
    </rPh>
    <rPh sb="25" eb="26">
      <t>ジョウ</t>
    </rPh>
    <rPh sb="27" eb="28">
      <t>キョウ</t>
    </rPh>
    <phoneticPr fontId="3"/>
  </si>
  <si>
    <t>(単位：千円）</t>
    <rPh sb="4" eb="5">
      <t>セン</t>
    </rPh>
    <phoneticPr fontId="3"/>
  </si>
  <si>
    <t>（各年度）</t>
  </si>
  <si>
    <t>総数</t>
  </si>
  <si>
    <t>設備資金</t>
  </si>
  <si>
    <t>経営安定化
資金</t>
    <rPh sb="6" eb="8">
      <t>シキン</t>
    </rPh>
    <phoneticPr fontId="3"/>
  </si>
  <si>
    <t>緊急経営対策
特別資金</t>
  </si>
  <si>
    <t>創業資金</t>
  </si>
  <si>
    <t>特別小口
資金</t>
  </si>
  <si>
    <t>小口元気
アップ資金</t>
  </si>
  <si>
    <t>経営向上
借換資金</t>
    <rPh sb="0" eb="2">
      <t>ケイエイ</t>
    </rPh>
    <rPh sb="2" eb="4">
      <t>コウジョウ</t>
    </rPh>
    <rPh sb="5" eb="7">
      <t>カリカエ</t>
    </rPh>
    <rPh sb="7" eb="9">
      <t>シキン</t>
    </rPh>
    <phoneticPr fontId="3"/>
  </si>
  <si>
    <t>件数</t>
    <rPh sb="0" eb="2">
      <t>ケンスウ</t>
    </rPh>
    <phoneticPr fontId="3"/>
  </si>
  <si>
    <t>-</t>
    <phoneticPr fontId="3"/>
  </si>
  <si>
    <t>-</t>
    <phoneticPr fontId="3"/>
  </si>
  <si>
    <t>-</t>
    <phoneticPr fontId="3"/>
  </si>
  <si>
    <t>資料：経済部調</t>
    <rPh sb="3" eb="5">
      <t>ケイザイ</t>
    </rPh>
    <rPh sb="5" eb="6">
      <t>ブ</t>
    </rPh>
    <phoneticPr fontId="3"/>
  </si>
  <si>
    <t>10-10　　　企 業 倒 産 状 況</t>
    <phoneticPr fontId="3"/>
  </si>
  <si>
    <t>(単位：百万円）</t>
  </si>
  <si>
    <t>平成26年度</t>
    <rPh sb="0" eb="2">
      <t>ヘイセイ</t>
    </rPh>
    <phoneticPr fontId="3"/>
  </si>
  <si>
    <t>平成27年度</t>
    <rPh sb="0" eb="2">
      <t>ヘイセイ</t>
    </rPh>
    <phoneticPr fontId="3"/>
  </si>
  <si>
    <t>平成28年度</t>
    <rPh sb="0" eb="2">
      <t>ヘイセイ</t>
    </rPh>
    <phoneticPr fontId="3"/>
  </si>
  <si>
    <t>平成29年度</t>
    <rPh sb="0" eb="2">
      <t>ヘイセイ</t>
    </rPh>
    <phoneticPr fontId="3"/>
  </si>
  <si>
    <t>平成30年度</t>
    <rPh sb="0" eb="2">
      <t>ヘイセイ</t>
    </rPh>
    <phoneticPr fontId="3"/>
  </si>
  <si>
    <t>区　　分</t>
    <phoneticPr fontId="3"/>
  </si>
  <si>
    <t>総数</t>
    <rPh sb="0" eb="2">
      <t>ソウスウ</t>
    </rPh>
    <phoneticPr fontId="3"/>
  </si>
  <si>
    <t>負債額</t>
  </si>
  <si>
    <t>総     数</t>
  </si>
  <si>
    <t>産業別</t>
  </si>
  <si>
    <t>建設業</t>
  </si>
  <si>
    <t>-</t>
    <phoneticPr fontId="3"/>
  </si>
  <si>
    <t>製造業</t>
  </si>
  <si>
    <t>商業</t>
  </si>
  <si>
    <t>運輸・通信業</t>
  </si>
  <si>
    <t>サービス業</t>
  </si>
  <si>
    <t>-</t>
    <phoneticPr fontId="3"/>
  </si>
  <si>
    <t>その他</t>
  </si>
  <si>
    <t>原因別</t>
  </si>
  <si>
    <t>放漫経営</t>
  </si>
  <si>
    <t>連鎖倒産</t>
  </si>
  <si>
    <t>シワヨセ</t>
  </si>
  <si>
    <t>販売及び受注の減少</t>
  </si>
  <si>
    <t>過小資本</t>
  </si>
  <si>
    <t>売掛金の回収難</t>
  </si>
  <si>
    <t>設備過大</t>
  </si>
  <si>
    <t>(注) 　商業は卸売・小売の合計になっている</t>
    <rPh sb="1" eb="2">
      <t>チュウ</t>
    </rPh>
    <rPh sb="5" eb="7">
      <t>ショウギョウ</t>
    </rPh>
    <rPh sb="8" eb="10">
      <t>オロシウリ</t>
    </rPh>
    <rPh sb="11" eb="13">
      <t>コウ</t>
    </rPh>
    <rPh sb="14" eb="1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</si>
</sst>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_ ;[Red]\-#,##0\ "/>
    <numFmt numFmtId="177" formatCode="#,##0_ "/>
    <numFmt numFmtId="178" formatCode="#,##0_);[Red]\(#,##0\)"/>
    <numFmt numFmtId="179" formatCode="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0" tint="-0.249977111117893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01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6" fillId="0" borderId="3" xfId="0" applyFont="1" applyFill="1" applyBorder="1" applyAlignment="1">
      <alignment horizontal="distributed" vertical="center" wrapText="1" justifyLastLine="1"/>
    </xf>
    <xf numFmtId="176" fontId="16" fillId="0" borderId="5" xfId="0" applyNumberFormat="1" applyFont="1" applyFill="1" applyBorder="1" applyAlignment="1">
      <alignment vertical="center"/>
    </xf>
    <xf numFmtId="176" fontId="16" fillId="0" borderId="5" xfId="1" applyNumberFormat="1" applyFont="1" applyFill="1" applyBorder="1" applyAlignment="1">
      <alignment vertical="center"/>
    </xf>
    <xf numFmtId="177" fontId="16" fillId="0" borderId="0" xfId="0" applyNumberFormat="1" applyFont="1" applyFill="1" applyAlignment="1">
      <alignment vertical="center"/>
    </xf>
    <xf numFmtId="178" fontId="16" fillId="0" borderId="5" xfId="0" applyNumberFormat="1" applyFont="1" applyFill="1" applyBorder="1" applyAlignment="1">
      <alignment vertical="center"/>
    </xf>
    <xf numFmtId="38" fontId="15" fillId="0" borderId="4" xfId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76" fontId="17" fillId="0" borderId="5" xfId="0" applyNumberFormat="1" applyFont="1" applyFill="1" applyBorder="1" applyAlignment="1">
      <alignment vertical="center"/>
    </xf>
    <xf numFmtId="176" fontId="17" fillId="0" borderId="5" xfId="1" applyNumberFormat="1" applyFont="1" applyFill="1" applyBorder="1" applyAlignment="1">
      <alignment vertical="center"/>
    </xf>
    <xf numFmtId="178" fontId="17" fillId="0" borderId="5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justifyLastLine="1"/>
    </xf>
    <xf numFmtId="176" fontId="16" fillId="0" borderId="6" xfId="0" applyNumberFormat="1" applyFont="1" applyFill="1" applyBorder="1" applyAlignment="1">
      <alignment vertical="center"/>
    </xf>
    <xf numFmtId="176" fontId="16" fillId="0" borderId="6" xfId="1" applyNumberFormat="1" applyFont="1" applyFill="1" applyBorder="1" applyAlignment="1">
      <alignment vertical="center"/>
    </xf>
    <xf numFmtId="177" fontId="16" fillId="0" borderId="7" xfId="0" applyNumberFormat="1" applyFont="1" applyFill="1" applyBorder="1" applyAlignment="1">
      <alignment vertical="center"/>
    </xf>
    <xf numFmtId="178" fontId="16" fillId="0" borderId="6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wrapText="1" justifyLastLine="1"/>
    </xf>
    <xf numFmtId="38" fontId="15" fillId="0" borderId="0" xfId="3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38" fontId="18" fillId="0" borderId="0" xfId="3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vertical="center"/>
    </xf>
    <xf numFmtId="178" fontId="19" fillId="0" borderId="0" xfId="3" applyNumberFormat="1" applyFont="1" applyFill="1" applyBorder="1" applyAlignment="1">
      <alignment vertical="center"/>
    </xf>
    <xf numFmtId="38" fontId="20" fillId="0" borderId="0" xfId="3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178" fontId="21" fillId="0" borderId="0" xfId="3" applyNumberFormat="1" applyFont="1" applyFill="1" applyBorder="1" applyAlignment="1">
      <alignment vertical="center"/>
    </xf>
    <xf numFmtId="178" fontId="16" fillId="0" borderId="0" xfId="0" applyNumberFormat="1" applyFont="1" applyBorder="1"/>
    <xf numFmtId="178" fontId="21" fillId="0" borderId="0" xfId="0" applyNumberFormat="1" applyFont="1" applyBorder="1"/>
    <xf numFmtId="0" fontId="11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right" vertical="center"/>
    </xf>
    <xf numFmtId="179" fontId="16" fillId="0" borderId="8" xfId="0" applyNumberFormat="1" applyFont="1" applyFill="1" applyBorder="1" applyAlignment="1">
      <alignment vertical="center"/>
    </xf>
    <xf numFmtId="179" fontId="16" fillId="0" borderId="5" xfId="0" applyNumberFormat="1" applyFont="1" applyFill="1" applyBorder="1" applyAlignment="1">
      <alignment vertical="center"/>
    </xf>
    <xf numFmtId="179" fontId="17" fillId="0" borderId="5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179" fontId="17" fillId="0" borderId="6" xfId="0" applyNumberFormat="1" applyFont="1" applyFill="1" applyBorder="1" applyAlignment="1">
      <alignment vertical="center"/>
    </xf>
    <xf numFmtId="179" fontId="17" fillId="0" borderId="9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38" fontId="1" fillId="0" borderId="4" xfId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178" fontId="16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38" fontId="11" fillId="0" borderId="0" xfId="1" applyFont="1" applyFill="1" applyAlignment="1">
      <alignment vertical="center"/>
    </xf>
    <xf numFmtId="38" fontId="16" fillId="0" borderId="0" xfId="1" applyFont="1" applyAlignment="1">
      <alignment horizontal="right" vertical="center"/>
    </xf>
    <xf numFmtId="38" fontId="16" fillId="0" borderId="0" xfId="1" applyFont="1" applyAlignment="1">
      <alignment vertical="center"/>
    </xf>
    <xf numFmtId="38" fontId="14" fillId="0" borderId="0" xfId="1" applyFont="1" applyAlignment="1">
      <alignment horizontal="right"/>
    </xf>
    <xf numFmtId="38" fontId="7" fillId="0" borderId="0" xfId="1" applyFont="1" applyFill="1" applyAlignment="1">
      <alignment vertical="center"/>
    </xf>
    <xf numFmtId="38" fontId="16" fillId="0" borderId="11" xfId="1" applyFont="1" applyBorder="1" applyAlignment="1">
      <alignment horizontal="distributed" vertical="center" justifyLastLine="1"/>
    </xf>
    <xf numFmtId="38" fontId="16" fillId="0" borderId="2" xfId="1" applyFont="1" applyBorder="1" applyAlignment="1">
      <alignment horizontal="distributed" vertical="center" justifyLastLine="1"/>
    </xf>
    <xf numFmtId="38" fontId="16" fillId="0" borderId="0" xfId="1" applyFont="1" applyFill="1" applyAlignment="1">
      <alignment horizontal="distributed" vertical="center"/>
    </xf>
    <xf numFmtId="38" fontId="15" fillId="0" borderId="0" xfId="1" applyFont="1" applyAlignment="1">
      <alignment horizontal="center" vertical="center"/>
    </xf>
    <xf numFmtId="176" fontId="16" fillId="0" borderId="5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vertical="center"/>
    </xf>
    <xf numFmtId="38" fontId="16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" fillId="0" borderId="0" xfId="1" applyFont="1" applyAlignment="1">
      <alignment horizontal="center" vertical="center"/>
    </xf>
    <xf numFmtId="176" fontId="17" fillId="0" borderId="5" xfId="1" applyNumberFormat="1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38" fontId="15" fillId="0" borderId="7" xfId="1" applyFont="1" applyBorder="1" applyAlignment="1">
      <alignment horizontal="center" vertical="center"/>
    </xf>
    <xf numFmtId="176" fontId="16" fillId="0" borderId="6" xfId="1" applyNumberFormat="1" applyFont="1" applyBorder="1" applyAlignment="1">
      <alignment vertical="center"/>
    </xf>
    <xf numFmtId="176" fontId="16" fillId="0" borderId="9" xfId="1" applyNumberFormat="1" applyFont="1" applyBorder="1" applyAlignment="1">
      <alignment vertical="center"/>
    </xf>
    <xf numFmtId="38" fontId="14" fillId="0" borderId="0" xfId="1" applyFont="1" applyBorder="1" applyAlignment="1">
      <alignment vertical="center"/>
    </xf>
    <xf numFmtId="176" fontId="17" fillId="0" borderId="8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38" fontId="14" fillId="0" borderId="0" xfId="1" applyFont="1" applyAlignment="1"/>
    <xf numFmtId="38" fontId="1" fillId="0" borderId="0" xfId="1" applyFont="1" applyFill="1" applyAlignment="1">
      <alignment vertical="center"/>
    </xf>
    <xf numFmtId="38" fontId="15" fillId="0" borderId="0" xfId="1" applyFont="1" applyFill="1" applyAlignment="1">
      <alignment horizontal="center" vertical="center"/>
    </xf>
    <xf numFmtId="176" fontId="16" fillId="0" borderId="0" xfId="1" applyNumberFormat="1" applyFont="1" applyFill="1" applyAlignment="1">
      <alignment vertical="center"/>
    </xf>
    <xf numFmtId="38" fontId="15" fillId="0" borderId="12" xfId="1" applyFont="1" applyBorder="1" applyAlignment="1">
      <alignment horizontal="center" vertical="center"/>
    </xf>
    <xf numFmtId="176" fontId="16" fillId="0" borderId="7" xfId="1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6" fillId="0" borderId="0" xfId="1" applyFont="1" applyFill="1" applyAlignment="1">
      <alignment horizontal="center" vertical="center"/>
    </xf>
    <xf numFmtId="38" fontId="14" fillId="0" borderId="0" xfId="1" applyFont="1" applyFill="1" applyAlignment="1"/>
    <xf numFmtId="38" fontId="14" fillId="0" borderId="0" xfId="1" applyFont="1" applyFill="1" applyAlignment="1">
      <alignment vertical="center"/>
    </xf>
    <xf numFmtId="38" fontId="14" fillId="0" borderId="0" xfId="1" applyFont="1" applyFill="1" applyAlignment="1">
      <alignment horizontal="right"/>
    </xf>
    <xf numFmtId="38" fontId="16" fillId="0" borderId="11" xfId="1" applyFont="1" applyFill="1" applyBorder="1" applyAlignment="1">
      <alignment horizontal="distributed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177" fontId="16" fillId="0" borderId="0" xfId="0" applyNumberFormat="1" applyFont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176" fontId="16" fillId="0" borderId="8" xfId="3" applyNumberFormat="1" applyFont="1" applyFill="1" applyBorder="1" applyAlignment="1">
      <alignment vertical="center"/>
    </xf>
    <xf numFmtId="177" fontId="16" fillId="0" borderId="5" xfId="0" applyNumberFormat="1" applyFont="1" applyBorder="1" applyAlignment="1">
      <alignment vertical="center"/>
    </xf>
    <xf numFmtId="38" fontId="1" fillId="0" borderId="0" xfId="1" applyFont="1" applyFill="1" applyAlignment="1">
      <alignment horizontal="center" vertical="center"/>
    </xf>
    <xf numFmtId="177" fontId="17" fillId="0" borderId="5" xfId="0" applyNumberFormat="1" applyFont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7" fontId="16" fillId="0" borderId="5" xfId="0" applyNumberFormat="1" applyFont="1" applyFill="1" applyBorder="1" applyAlignment="1">
      <alignment vertical="center"/>
    </xf>
    <xf numFmtId="177" fontId="16" fillId="0" borderId="8" xfId="0" applyNumberFormat="1" applyFont="1" applyFill="1" applyBorder="1" applyAlignment="1">
      <alignment vertical="center"/>
    </xf>
    <xf numFmtId="177" fontId="16" fillId="0" borderId="6" xfId="0" applyNumberFormat="1" applyFont="1" applyFill="1" applyBorder="1" applyAlignment="1">
      <alignment vertical="center"/>
    </xf>
    <xf numFmtId="177" fontId="16" fillId="0" borderId="9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176" fontId="16" fillId="0" borderId="8" xfId="1" applyNumberFormat="1" applyFont="1" applyFill="1" applyBorder="1" applyAlignment="1">
      <alignment vertical="center"/>
    </xf>
    <xf numFmtId="0" fontId="0" fillId="0" borderId="0" xfId="0" applyFill="1"/>
    <xf numFmtId="0" fontId="14" fillId="0" borderId="7" xfId="0" applyFont="1" applyFill="1" applyBorder="1" applyAlignment="1">
      <alignment horizontal="left" justifyLastLine="1"/>
    </xf>
    <xf numFmtId="0" fontId="14" fillId="0" borderId="0" xfId="0" applyFont="1" applyFill="1" applyBorder="1" applyAlignment="1">
      <alignment horizontal="left" vertical="center" justifyLastLine="1"/>
    </xf>
    <xf numFmtId="0" fontId="14" fillId="0" borderId="0" xfId="0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distributed" vertical="center"/>
    </xf>
    <xf numFmtId="176" fontId="16" fillId="0" borderId="5" xfId="1" applyNumberFormat="1" applyFont="1" applyFill="1" applyBorder="1" applyAlignment="1">
      <alignment horizontal="right" vertical="center" justifyLastLine="1"/>
    </xf>
    <xf numFmtId="176" fontId="16" fillId="0" borderId="8" xfId="1" applyNumberFormat="1" applyFont="1" applyFill="1" applyBorder="1" applyAlignment="1">
      <alignment horizontal="right" vertical="center" justifyLastLine="1"/>
    </xf>
    <xf numFmtId="0" fontId="24" fillId="0" borderId="0" xfId="0" applyFont="1" applyFill="1" applyBorder="1"/>
    <xf numFmtId="0" fontId="24" fillId="0" borderId="0" xfId="0" applyFont="1" applyFill="1"/>
    <xf numFmtId="0" fontId="25" fillId="0" borderId="0" xfId="0" applyFont="1" applyFill="1" applyBorder="1" applyAlignment="1">
      <alignment horizontal="distributed" vertical="center"/>
    </xf>
    <xf numFmtId="176" fontId="26" fillId="0" borderId="5" xfId="1" applyNumberFormat="1" applyFont="1" applyFill="1" applyBorder="1" applyAlignment="1">
      <alignment horizontal="right" vertical="center" justifyLastLine="1"/>
    </xf>
    <xf numFmtId="176" fontId="26" fillId="0" borderId="8" xfId="1" applyNumberFormat="1" applyFont="1" applyFill="1" applyBorder="1" applyAlignment="1">
      <alignment horizontal="right" vertical="center" justifyLastLine="1"/>
    </xf>
    <xf numFmtId="0" fontId="0" fillId="0" borderId="0" xfId="0" applyFont="1" applyFill="1" applyBorder="1" applyAlignment="1">
      <alignment horizontal="distributed" vertical="center"/>
    </xf>
    <xf numFmtId="176" fontId="17" fillId="0" borderId="5" xfId="1" applyNumberFormat="1" applyFont="1" applyFill="1" applyBorder="1" applyAlignment="1">
      <alignment horizontal="right" vertical="center" justifyLastLine="1"/>
    </xf>
    <xf numFmtId="176" fontId="17" fillId="0" borderId="8" xfId="1" applyNumberFormat="1" applyFont="1" applyFill="1" applyBorder="1" applyAlignment="1">
      <alignment horizontal="right" vertical="center" justifyLastLine="1"/>
    </xf>
    <xf numFmtId="0" fontId="27" fillId="0" borderId="0" xfId="0" applyFont="1" applyFill="1" applyBorder="1"/>
    <xf numFmtId="0" fontId="27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distributed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4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176" fontId="28" fillId="0" borderId="0" xfId="1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distributed" vertical="center"/>
    </xf>
    <xf numFmtId="176" fontId="16" fillId="0" borderId="12" xfId="1" applyNumberFormat="1" applyFont="1" applyFill="1" applyBorder="1" applyAlignment="1">
      <alignment horizontal="right" vertical="center"/>
    </xf>
    <xf numFmtId="176" fontId="16" fillId="0" borderId="7" xfId="1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4" fillId="0" borderId="0" xfId="0" applyFont="1" applyFill="1" applyAlignment="1"/>
    <xf numFmtId="0" fontId="16" fillId="0" borderId="0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176" fontId="26" fillId="0" borderId="5" xfId="3" applyNumberFormat="1" applyFont="1" applyFill="1" applyBorder="1" applyAlignment="1">
      <alignment vertical="center"/>
    </xf>
    <xf numFmtId="176" fontId="26" fillId="0" borderId="8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76" fontId="17" fillId="0" borderId="8" xfId="1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horizontal="right" vertical="center"/>
    </xf>
    <xf numFmtId="0" fontId="16" fillId="0" borderId="8" xfId="3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center" vertical="center"/>
    </xf>
    <xf numFmtId="176" fontId="16" fillId="0" borderId="6" xfId="3" applyNumberFormat="1" applyFont="1" applyFill="1" applyBorder="1" applyAlignment="1">
      <alignment vertical="center"/>
    </xf>
    <xf numFmtId="176" fontId="16" fillId="0" borderId="9" xfId="3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/>
    <xf numFmtId="0" fontId="14" fillId="0" borderId="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distributed" textRotation="255" justifyLastLine="1"/>
    </xf>
    <xf numFmtId="0" fontId="16" fillId="0" borderId="3" xfId="0" applyFont="1" applyFill="1" applyBorder="1" applyAlignment="1">
      <alignment horizontal="center" vertical="distributed" textRotation="255" justifyLastLine="1"/>
    </xf>
    <xf numFmtId="0" fontId="15" fillId="0" borderId="2" xfId="0" applyFont="1" applyFill="1" applyBorder="1" applyAlignment="1">
      <alignment vertical="center" textRotation="255"/>
    </xf>
    <xf numFmtId="0" fontId="15" fillId="0" borderId="3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 textRotation="255"/>
    </xf>
    <xf numFmtId="0" fontId="0" fillId="0" borderId="0" xfId="0" applyFill="1" applyAlignment="1">
      <alignment horizontal="distributed" vertical="center"/>
    </xf>
    <xf numFmtId="0" fontId="16" fillId="0" borderId="4" xfId="0" applyFont="1" applyFill="1" applyBorder="1" applyAlignment="1">
      <alignment horizontal="center" vertical="center" shrinkToFit="1"/>
    </xf>
    <xf numFmtId="38" fontId="16" fillId="0" borderId="5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38" fontId="16" fillId="0" borderId="4" xfId="1" applyFont="1" applyFill="1" applyBorder="1" applyAlignment="1">
      <alignment vertical="center" shrinkToFit="1"/>
    </xf>
    <xf numFmtId="38" fontId="16" fillId="0" borderId="0" xfId="1" applyFont="1" applyFill="1" applyBorder="1" applyAlignment="1">
      <alignment vertical="center" shrinkToFit="1"/>
    </xf>
    <xf numFmtId="38" fontId="16" fillId="0" borderId="5" xfId="1" applyFont="1" applyFill="1" applyBorder="1" applyAlignment="1">
      <alignment horizontal="right" vertical="center" shrinkToFit="1"/>
    </xf>
    <xf numFmtId="38" fontId="16" fillId="0" borderId="8" xfId="1" applyFont="1" applyFill="1" applyBorder="1" applyAlignment="1">
      <alignment vertical="center" shrinkToFit="1"/>
    </xf>
    <xf numFmtId="38" fontId="15" fillId="0" borderId="5" xfId="1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shrinkToFit="1"/>
    </xf>
    <xf numFmtId="0" fontId="24" fillId="0" borderId="0" xfId="0" applyFont="1" applyFill="1" applyAlignment="1">
      <alignment vertical="center"/>
    </xf>
    <xf numFmtId="0" fontId="17" fillId="0" borderId="12" xfId="0" applyFont="1" applyFill="1" applyBorder="1" applyAlignment="1">
      <alignment horizontal="center" vertical="center" shrinkToFit="1"/>
    </xf>
    <xf numFmtId="38" fontId="17" fillId="0" borderId="6" xfId="1" applyFont="1" applyFill="1" applyBorder="1" applyAlignment="1">
      <alignment vertical="center" shrinkToFit="1"/>
    </xf>
    <xf numFmtId="38" fontId="17" fillId="0" borderId="6" xfId="1" applyFont="1" applyFill="1" applyBorder="1" applyAlignment="1">
      <alignment horizontal="right" vertical="center" shrinkToFit="1"/>
    </xf>
    <xf numFmtId="38" fontId="0" fillId="0" borderId="6" xfId="1" applyFont="1" applyFill="1" applyBorder="1" applyAlignment="1">
      <alignment vertical="center" shrinkToFit="1"/>
    </xf>
    <xf numFmtId="38" fontId="0" fillId="0" borderId="9" xfId="1" applyFont="1" applyFill="1" applyBorder="1" applyAlignment="1">
      <alignment vertical="center" shrinkToFit="1"/>
    </xf>
    <xf numFmtId="0" fontId="27" fillId="0" borderId="0" xfId="0" applyFont="1" applyFill="1" applyAlignment="1">
      <alignment vertical="center"/>
    </xf>
    <xf numFmtId="38" fontId="7" fillId="0" borderId="0" xfId="3" applyFont="1" applyFill="1" applyAlignment="1">
      <alignment vertical="center"/>
    </xf>
    <xf numFmtId="38" fontId="0" fillId="0" borderId="0" xfId="3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distributed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6" fillId="0" borderId="2" xfId="0" applyFont="1" applyFill="1" applyBorder="1" applyAlignment="1">
      <alignment horizontal="distributed" vertical="center" justifyLastLine="1"/>
    </xf>
    <xf numFmtId="0" fontId="26" fillId="0" borderId="3" xfId="0" applyFont="1" applyFill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distributed" vertical="center" justifyLastLine="1"/>
    </xf>
    <xf numFmtId="0" fontId="17" fillId="0" borderId="3" xfId="0" applyFont="1" applyFill="1" applyBorder="1" applyAlignment="1">
      <alignment horizontal="distributed" vertical="center" justifyLastLine="1"/>
    </xf>
    <xf numFmtId="176" fontId="16" fillId="0" borderId="2" xfId="3" applyNumberFormat="1" applyFont="1" applyFill="1" applyBorder="1" applyAlignment="1">
      <alignment horizontal="right" vertical="center"/>
    </xf>
    <xf numFmtId="176" fontId="16" fillId="0" borderId="3" xfId="3" applyNumberFormat="1" applyFont="1" applyFill="1" applyBorder="1" applyAlignment="1">
      <alignment horizontal="right" vertical="center"/>
    </xf>
    <xf numFmtId="176" fontId="17" fillId="0" borderId="2" xfId="3" applyNumberFormat="1" applyFont="1" applyFill="1" applyBorder="1" applyAlignment="1">
      <alignment horizontal="right" vertical="center"/>
    </xf>
    <xf numFmtId="176" fontId="17" fillId="0" borderId="3" xfId="3" applyNumberFormat="1" applyFont="1" applyFill="1" applyBorder="1" applyAlignment="1">
      <alignment horizontal="right" vertical="center"/>
    </xf>
    <xf numFmtId="176" fontId="16" fillId="0" borderId="8" xfId="3" applyNumberFormat="1" applyFont="1" applyFill="1" applyBorder="1" applyAlignment="1">
      <alignment horizontal="right" vertical="center"/>
    </xf>
    <xf numFmtId="176" fontId="17" fillId="0" borderId="5" xfId="3" applyNumberFormat="1" applyFont="1" applyFill="1" applyBorder="1" applyAlignment="1">
      <alignment horizontal="right" vertical="center"/>
    </xf>
    <xf numFmtId="176" fontId="17" fillId="0" borderId="8" xfId="3" applyNumberFormat="1" applyFont="1" applyFill="1" applyBorder="1" applyAlignment="1">
      <alignment horizontal="right" vertical="center"/>
    </xf>
    <xf numFmtId="176" fontId="17" fillId="0" borderId="8" xfId="3" applyNumberFormat="1" applyFont="1" applyFill="1" applyBorder="1" applyAlignment="1">
      <alignment vertical="center"/>
    </xf>
    <xf numFmtId="49" fontId="16" fillId="0" borderId="6" xfId="3" applyNumberFormat="1" applyFont="1" applyFill="1" applyBorder="1" applyAlignment="1">
      <alignment horizontal="right" vertical="center"/>
    </xf>
    <xf numFmtId="49" fontId="16" fillId="0" borderId="9" xfId="3" applyNumberFormat="1" applyFont="1" applyFill="1" applyBorder="1" applyAlignment="1">
      <alignment horizontal="right" vertical="center"/>
    </xf>
    <xf numFmtId="0" fontId="16" fillId="0" borderId="6" xfId="3" applyNumberFormat="1" applyFont="1" applyFill="1" applyBorder="1" applyAlignment="1">
      <alignment horizontal="right" vertical="center"/>
    </xf>
    <xf numFmtId="0" fontId="16" fillId="0" borderId="9" xfId="3" applyNumberFormat="1" applyFont="1" applyFill="1" applyBorder="1" applyAlignment="1">
      <alignment horizontal="right" vertical="center"/>
    </xf>
    <xf numFmtId="0" fontId="17" fillId="0" borderId="6" xfId="3" applyNumberFormat="1" applyFont="1" applyFill="1" applyBorder="1" applyAlignment="1">
      <alignment horizontal="right" vertical="center"/>
    </xf>
    <xf numFmtId="0" fontId="17" fillId="0" borderId="9" xfId="3" applyNumberFormat="1" applyFont="1" applyFill="1" applyBorder="1" applyAlignment="1">
      <alignment horizontal="right" vertical="center"/>
    </xf>
    <xf numFmtId="49" fontId="16" fillId="0" borderId="5" xfId="3" applyNumberFormat="1" applyFont="1" applyFill="1" applyBorder="1" applyAlignment="1">
      <alignment horizontal="right" vertical="center"/>
    </xf>
    <xf numFmtId="49" fontId="16" fillId="0" borderId="8" xfId="3" applyNumberFormat="1" applyFont="1" applyFill="1" applyBorder="1" applyAlignment="1">
      <alignment horizontal="right" vertical="center"/>
    </xf>
    <xf numFmtId="49" fontId="17" fillId="0" borderId="5" xfId="3" applyNumberFormat="1" applyFont="1" applyFill="1" applyBorder="1" applyAlignment="1">
      <alignment horizontal="right" vertical="center"/>
    </xf>
    <xf numFmtId="49" fontId="17" fillId="0" borderId="8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horizontal="right" vertical="center"/>
    </xf>
    <xf numFmtId="176" fontId="26" fillId="0" borderId="8" xfId="3" applyNumberFormat="1" applyFont="1" applyFill="1" applyBorder="1" applyAlignment="1">
      <alignment horizontal="right" vertical="center"/>
    </xf>
    <xf numFmtId="0" fontId="16" fillId="0" borderId="5" xfId="3" applyNumberFormat="1" applyFont="1" applyFill="1" applyBorder="1" applyAlignment="1">
      <alignment horizontal="right" vertical="center"/>
    </xf>
    <xf numFmtId="0" fontId="26" fillId="0" borderId="9" xfId="3" applyNumberFormat="1" applyFont="1" applyFill="1" applyBorder="1" applyAlignment="1">
      <alignment horizontal="right" vertical="center"/>
    </xf>
    <xf numFmtId="49" fontId="17" fillId="0" borderId="6" xfId="3" applyNumberFormat="1" applyFont="1" applyFill="1" applyBorder="1" applyAlignment="1">
      <alignment horizontal="right" vertical="center"/>
    </xf>
    <xf numFmtId="49" fontId="17" fillId="0" borderId="9" xfId="3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38" fontId="11" fillId="0" borderId="0" xfId="1" applyFont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38" fontId="11" fillId="0" borderId="0" xfId="1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justifyLastLine="1"/>
    </xf>
    <xf numFmtId="0" fontId="15" fillId="0" borderId="12" xfId="0" applyFont="1" applyFill="1" applyBorder="1" applyAlignment="1">
      <alignment horizontal="center" vertical="center" justifyLastLine="1"/>
    </xf>
    <xf numFmtId="0" fontId="16" fillId="0" borderId="1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center" vertical="distributed" textRotation="255" justifyLastLine="1"/>
    </xf>
    <xf numFmtId="0" fontId="16" fillId="0" borderId="12" xfId="0" applyFont="1" applyFill="1" applyBorder="1" applyAlignment="1">
      <alignment horizontal="center" vertical="distributed" textRotation="255" justifyLastLine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justifyLastLine="1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13" xfId="0" applyFont="1" applyFill="1" applyBorder="1" applyAlignment="1">
      <alignment horizontal="center" vertical="center" justifyLastLine="1"/>
    </xf>
    <xf numFmtId="0" fontId="16" fillId="0" borderId="7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26" fillId="0" borderId="3" xfId="0" applyFont="1" applyFill="1" applyBorder="1" applyAlignment="1">
      <alignment horizontal="distributed" vertical="center" justifyLastLine="1"/>
    </xf>
    <xf numFmtId="0" fontId="26" fillId="0" borderId="11" xfId="0" applyFont="1" applyFill="1" applyBorder="1" applyAlignment="1">
      <alignment horizontal="distributed" vertical="center" justifyLastLine="1"/>
    </xf>
    <xf numFmtId="0" fontId="17" fillId="0" borderId="3" xfId="0" applyFont="1" applyFill="1" applyBorder="1" applyAlignment="1">
      <alignment horizontal="distributed" vertical="center" justifyLastLine="1"/>
    </xf>
    <xf numFmtId="0" fontId="17" fillId="0" borderId="11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6" fontId="16" fillId="0" borderId="13" xfId="2" applyFont="1" applyFill="1" applyBorder="1" applyAlignment="1">
      <alignment horizontal="center" vertical="center" justifyLastLine="1"/>
    </xf>
    <xf numFmtId="6" fontId="16" fillId="0" borderId="12" xfId="2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distributed" vertical="center" wrapText="1" justifyLastLine="1"/>
    </xf>
    <xf numFmtId="0" fontId="16" fillId="0" borderId="1" xfId="0" applyFont="1" applyFill="1" applyBorder="1" applyAlignment="1">
      <alignment horizontal="distributed" vertical="center" wrapText="1" justifyLastLine="1"/>
    </xf>
    <xf numFmtId="0" fontId="14" fillId="0" borderId="3" xfId="0" applyFont="1" applyFill="1" applyBorder="1" applyAlignment="1">
      <alignment horizontal="center" vertical="center" wrapText="1" justifyLastLine="1"/>
    </xf>
    <xf numFmtId="0" fontId="14" fillId="0" borderId="1" xfId="0" applyFont="1" applyFill="1" applyBorder="1" applyAlignment="1">
      <alignment horizontal="center" vertical="center" wrapText="1" justifyLastLine="1"/>
    </xf>
    <xf numFmtId="0" fontId="16" fillId="0" borderId="3" xfId="0" applyFont="1" applyFill="1" applyBorder="1" applyAlignment="1">
      <alignment horizontal="center" vertical="center" wrapText="1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市内金融機関の預金残高の推移</a:t>
            </a:r>
          </a:p>
          <a:p>
            <a:pPr>
              <a:defRPr/>
            </a:pPr>
            <a:r>
              <a:rPr lang="ja-JP"/>
              <a:t>（各年度末現在　・　単位：百万円）</a:t>
            </a:r>
          </a:p>
        </c:rich>
      </c:tx>
      <c:layout>
        <c:manualLayout>
          <c:xMode val="edge"/>
          <c:yMode val="edge"/>
          <c:x val="0.2652027866468226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531"/>
          <c:y val="0.19565263542760092"/>
          <c:w val="0.70608166345681966"/>
          <c:h val="0.67486258603103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'[1]21表 市内金融機関の貯金残高と貸付残高の推移'!$C$60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817780493262185E-3"/>
                  <c:y val="-2.81821294944738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36-4BAD-A0EF-9268025882D6}"/>
                </c:ext>
              </c:extLst>
            </c:dLbl>
            <c:dLbl>
              <c:idx val="1"/>
              <c:layout>
                <c:manualLayout>
                  <c:x val="1.7615864060922912E-3"/>
                  <c:y val="-2.7706397557939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36-4BAD-A0EF-9268025882D6}"/>
                </c:ext>
              </c:extLst>
            </c:dLbl>
            <c:dLbl>
              <c:idx val="2"/>
              <c:layout>
                <c:manualLayout>
                  <c:x val="-2.6303699757817705E-3"/>
                  <c:y val="-2.59114997863158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36-4BAD-A0EF-9268025882D6}"/>
                </c:ext>
              </c:extLst>
            </c:dLbl>
            <c:dLbl>
              <c:idx val="3"/>
              <c:layout>
                <c:manualLayout>
                  <c:x val="4.8020077193723209E-3"/>
                  <c:y val="-1.5835802726709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36-4BAD-A0EF-9268025882D6}"/>
                </c:ext>
              </c:extLst>
            </c:dLbl>
            <c:dLbl>
              <c:idx val="4"/>
              <c:layout>
                <c:manualLayout>
                  <c:x val="-3.0156057300066408E-3"/>
                  <c:y val="-2.1897855653418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36-4BAD-A0EF-9268025882D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'[1]21表 市内金融機関の貯金残高と貸付残高の推移'!$C$61:$C$65</c:f>
              <c:numCache>
                <c:formatCode>General</c:formatCode>
                <c:ptCount val="5"/>
                <c:pt idx="0">
                  <c:v>246431</c:v>
                </c:pt>
                <c:pt idx="1">
                  <c:v>253414</c:v>
                </c:pt>
                <c:pt idx="2">
                  <c:v>259406</c:v>
                </c:pt>
                <c:pt idx="3">
                  <c:v>263970</c:v>
                </c:pt>
                <c:pt idx="4">
                  <c:v>267318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36-4BAD-A0EF-9268025882D6}"/>
            </c:ext>
          </c:extLst>
        </c:ser>
        <c:ser>
          <c:idx val="1"/>
          <c:order val="1"/>
          <c:tx>
            <c:strRef>
              <c:f>'[1]21表 市内金融機関の貯金残高と貸付残高の推移'!$D$60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4193012305622E-2"/>
                  <c:y val="8.09819062472263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A36-4BAD-A0EF-9268025882D6}"/>
                </c:ext>
              </c:extLst>
            </c:dLbl>
            <c:dLbl>
              <c:idx val="1"/>
              <c:layout>
                <c:manualLayout>
                  <c:x val="2.0535665105058307E-2"/>
                  <c:y val="1.171853671189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A36-4BAD-A0EF-9268025882D6}"/>
                </c:ext>
              </c:extLst>
            </c:dLbl>
            <c:dLbl>
              <c:idx val="2"/>
              <c:layout>
                <c:manualLayout>
                  <c:x val="2.458966163534718E-2"/>
                  <c:y val="7.74320803441308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A36-4BAD-A0EF-9268025882D6}"/>
                </c:ext>
              </c:extLst>
            </c:dLbl>
            <c:dLbl>
              <c:idx val="3"/>
              <c:layout>
                <c:manualLayout>
                  <c:x val="2.2660523985706605E-2"/>
                  <c:y val="1.34859377755646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36-4BAD-A0EF-9268025882D6}"/>
                </c:ext>
              </c:extLst>
            </c:dLbl>
            <c:dLbl>
              <c:idx val="4"/>
              <c:layout>
                <c:manualLayout>
                  <c:x val="2.7630187496000078E-2"/>
                  <c:y val="1.33096320255336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A36-4BAD-A0EF-9268025882D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'[1]21表 市内金融機関の貯金残高と貸付残高の推移'!$D$61:$D$65</c:f>
              <c:numCache>
                <c:formatCode>General</c:formatCode>
                <c:ptCount val="5"/>
                <c:pt idx="0">
                  <c:v>246727</c:v>
                </c:pt>
                <c:pt idx="1">
                  <c:v>251599</c:v>
                </c:pt>
                <c:pt idx="2">
                  <c:v>256131</c:v>
                </c:pt>
                <c:pt idx="3">
                  <c:v>260647</c:v>
                </c:pt>
                <c:pt idx="4">
                  <c:v>267455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36-4BAD-A0EF-92680258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06400"/>
        <c:axId val="91207936"/>
      </c:barChart>
      <c:catAx>
        <c:axId val="9120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2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07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206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3625142576071"/>
          <c:y val="0.32715077282006416"/>
          <c:w val="0.16185770801266963"/>
          <c:h val="0.3391585834379398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市内金融機関の貸付残高の推移</a:t>
            </a:r>
          </a:p>
          <a:p>
            <a:pPr>
              <a:defRPr sz="1200"/>
            </a:pPr>
            <a:r>
              <a:rPr lang="ja-JP" sz="1200"/>
              <a:t>（各年度末現在　・　単位：百万円）</a:t>
            </a:r>
          </a:p>
        </c:rich>
      </c:tx>
      <c:layout>
        <c:manualLayout>
          <c:xMode val="edge"/>
          <c:yMode val="edge"/>
          <c:x val="0.25757605824312346"/>
          <c:y val="4.019349030646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9377152674454"/>
          <c:y val="0.15700520126906248"/>
          <c:w val="0.70441864585379665"/>
          <c:h val="0.71787631094938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'[1]21表 市内金融機関の貯金残高と貸付残高の推移'!$F$60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4E-4573-A4CD-39A61DAA2B1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'[1]21表 市内金融機関の貯金残高と貸付残高の推移'!$F$61:$F$65</c:f>
              <c:numCache>
                <c:formatCode>General</c:formatCode>
                <c:ptCount val="5"/>
                <c:pt idx="0">
                  <c:v>126327</c:v>
                </c:pt>
                <c:pt idx="1">
                  <c:v>127639.71432</c:v>
                </c:pt>
                <c:pt idx="2">
                  <c:v>126470</c:v>
                </c:pt>
                <c:pt idx="3">
                  <c:v>127564</c:v>
                </c:pt>
                <c:pt idx="4">
                  <c:v>130864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E-4573-A4CD-39A61DAA2B12}"/>
            </c:ext>
          </c:extLst>
        </c:ser>
        <c:ser>
          <c:idx val="1"/>
          <c:order val="1"/>
          <c:tx>
            <c:strRef>
              <c:f>'[1]21表 市内金融機関の貯金残高と貸付残高の推移'!$G$60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4188992126414E-2"/>
                  <c:y val="4.65672313849923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4E-4573-A4CD-39A61DAA2B12}"/>
                </c:ext>
              </c:extLst>
            </c:dLbl>
            <c:dLbl>
              <c:idx val="1"/>
              <c:layout>
                <c:manualLayout>
                  <c:x val="2.406197924510789E-2"/>
                  <c:y val="4.3881811465720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E-4573-A4CD-39A61DAA2B12}"/>
                </c:ext>
              </c:extLst>
            </c:dLbl>
            <c:dLbl>
              <c:idx val="2"/>
              <c:layout>
                <c:manualLayout>
                  <c:x val="2.2715236412018978E-2"/>
                  <c:y val="4.0607603474033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4E-4573-A4CD-39A61DAA2B12}"/>
                </c:ext>
              </c:extLst>
            </c:dLbl>
            <c:dLbl>
              <c:idx val="3"/>
              <c:layout>
                <c:manualLayout>
                  <c:x val="2.3051998030188155E-2"/>
                  <c:y val="7.8258502846904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E-4573-A4CD-39A61DAA2B12}"/>
                </c:ext>
              </c:extLst>
            </c:dLbl>
            <c:dLbl>
              <c:idx val="4"/>
              <c:layout>
                <c:manualLayout>
                  <c:x val="1.9467816592103417E-2"/>
                  <c:y val="2.4327284065854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4E-4573-A4CD-39A61DAA2B1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'[1]21表 市内金融機関の貯金残高と貸付残高の推移'!$G$61:$G$65</c:f>
              <c:numCache>
                <c:formatCode>General</c:formatCode>
                <c:ptCount val="5"/>
                <c:pt idx="0">
                  <c:v>85710</c:v>
                </c:pt>
                <c:pt idx="1">
                  <c:v>85495</c:v>
                </c:pt>
                <c:pt idx="2">
                  <c:v>85871</c:v>
                </c:pt>
                <c:pt idx="3">
                  <c:v>87058</c:v>
                </c:pt>
                <c:pt idx="4">
                  <c:v>83666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4E-4573-A4CD-39A61DAA2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00736"/>
        <c:axId val="92902528"/>
      </c:barChart>
      <c:catAx>
        <c:axId val="9290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9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0252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9007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67632314015082"/>
          <c:y val="0.35990414241698049"/>
          <c:w val="0.17487047026885905"/>
          <c:h val="0.30405866465554421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161925</xdr:rowOff>
    </xdr:from>
    <xdr:to>
      <xdr:col>6</xdr:col>
      <xdr:colOff>609600</xdr:colOff>
      <xdr:row>25</xdr:row>
      <xdr:rowOff>138546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452870</xdr:colOff>
      <xdr:row>27</xdr:row>
      <xdr:rowOff>113434</xdr:rowOff>
    </xdr:from>
    <xdr:to>
      <xdr:col>6</xdr:col>
      <xdr:colOff>652895</xdr:colOff>
      <xdr:row>50</xdr:row>
      <xdr:rowOff>113434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10%20&#37329;&#347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金融"/>
      <sheetName val="21表 市内金融機関の貯金残高と貸付残高の推移"/>
      <sheetName val="10‐1、10-2"/>
      <sheetName val="10‐3、10-4"/>
      <sheetName val="10‐5、10-6"/>
      <sheetName val="10‐7 信用保証協会保証状況"/>
      <sheetName val="10‐8 手形交換状況"/>
      <sheetName val="10‐9、10-10"/>
    </sheetNames>
    <sheetDataSet>
      <sheetData sheetId="0"/>
      <sheetData sheetId="1">
        <row r="60">
          <cell r="C60" t="str">
            <v>普通銀行</v>
          </cell>
          <cell r="D60" t="str">
            <v>信用金庫
労働金庫
農業協同組合</v>
          </cell>
          <cell r="F60" t="str">
            <v>普通銀行</v>
          </cell>
          <cell r="G60" t="str">
            <v>信用金庫
労働金庫
農業協同組合</v>
          </cell>
        </row>
        <row r="61">
          <cell r="A61" t="str">
            <v>平成26年度</v>
          </cell>
          <cell r="C61">
            <v>246431</v>
          </cell>
          <cell r="D61">
            <v>246727</v>
          </cell>
          <cell r="F61">
            <v>126327</v>
          </cell>
          <cell r="G61">
            <v>85710</v>
          </cell>
        </row>
        <row r="62">
          <cell r="A62" t="str">
            <v>平成27年度</v>
          </cell>
          <cell r="C62">
            <v>253414</v>
          </cell>
          <cell r="D62">
            <v>251599</v>
          </cell>
          <cell r="F62">
            <v>127639.71432</v>
          </cell>
          <cell r="G62">
            <v>85495</v>
          </cell>
        </row>
        <row r="63">
          <cell r="A63" t="str">
            <v>平成28年度</v>
          </cell>
          <cell r="C63">
            <v>259406</v>
          </cell>
          <cell r="D63">
            <v>256131</v>
          </cell>
          <cell r="F63">
            <v>126470</v>
          </cell>
          <cell r="G63">
            <v>85871</v>
          </cell>
        </row>
        <row r="64">
          <cell r="A64" t="str">
            <v>平成29年度</v>
          </cell>
          <cell r="C64">
            <v>263970</v>
          </cell>
          <cell r="D64">
            <v>260647</v>
          </cell>
          <cell r="F64">
            <v>127564</v>
          </cell>
          <cell r="G64">
            <v>87058</v>
          </cell>
        </row>
        <row r="65">
          <cell r="A65" t="str">
            <v>平成30年度</v>
          </cell>
          <cell r="C65">
            <v>267318</v>
          </cell>
          <cell r="D65">
            <v>267455</v>
          </cell>
          <cell r="F65">
            <v>130864</v>
          </cell>
          <cell r="G65">
            <v>83666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5"/>
  <sheetViews>
    <sheetView tabSelected="1" view="pageBreakPreview" zoomScaleNormal="120" zoomScaleSheetLayoutView="100" workbookViewId="0"/>
  </sheetViews>
  <sheetFormatPr defaultRowHeight="13.5" x14ac:dyDescent="0.15"/>
  <cols>
    <col min="1" max="1" width="11.875" customWidth="1"/>
    <col min="2" max="2" width="9.25" customWidth="1"/>
    <col min="3" max="3" width="1.75" customWidth="1"/>
    <col min="4" max="4" width="30.5" customWidth="1"/>
    <col min="5" max="5" width="14.5" customWidth="1"/>
    <col min="6" max="6" width="13.375" customWidth="1"/>
    <col min="7" max="7" width="16.875" customWidth="1"/>
  </cols>
  <sheetData>
    <row r="6" spans="1:12" ht="30" x14ac:dyDescent="0.15">
      <c r="A6" s="1"/>
      <c r="B6" s="1"/>
      <c r="C6" s="1"/>
      <c r="D6" s="1"/>
      <c r="E6" s="2" t="s">
        <v>0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"/>
      <c r="C15" s="4"/>
      <c r="D15" s="5"/>
      <c r="E15" s="5"/>
      <c r="F15" s="6"/>
      <c r="J15" s="5"/>
      <c r="K15" s="7"/>
    </row>
    <row r="16" spans="1:12" ht="19.149999999999999" customHeight="1" x14ac:dyDescent="0.15">
      <c r="B16" s="3"/>
      <c r="C16" s="4"/>
      <c r="D16" s="5"/>
      <c r="E16" s="5"/>
      <c r="F16" s="6"/>
      <c r="K16" s="5"/>
      <c r="L16" s="7"/>
    </row>
    <row r="17" spans="2:12" ht="19.149999999999999" customHeight="1" x14ac:dyDescent="0.15">
      <c r="B17" s="3"/>
      <c r="C17" s="4"/>
      <c r="D17" s="5"/>
      <c r="E17" s="5"/>
      <c r="F17" s="6"/>
      <c r="K17" s="5"/>
      <c r="L17" s="7"/>
    </row>
    <row r="18" spans="2:12" ht="19.149999999999999" customHeight="1" x14ac:dyDescent="0.15">
      <c r="B18" s="3"/>
      <c r="C18" s="4"/>
      <c r="D18" s="5"/>
      <c r="E18" s="5"/>
      <c r="F18" s="6"/>
      <c r="K18" s="5"/>
      <c r="L18" s="7"/>
    </row>
    <row r="19" spans="2:12" ht="19.149999999999999" customHeight="1" x14ac:dyDescent="0.15">
      <c r="B19" s="3"/>
      <c r="C19" s="4"/>
      <c r="D19" s="5"/>
      <c r="E19" s="5"/>
      <c r="F19" s="6"/>
      <c r="K19" s="5"/>
    </row>
    <row r="20" spans="2:12" ht="19.149999999999999" customHeight="1" x14ac:dyDescent="0.15">
      <c r="B20" s="3"/>
      <c r="C20" s="4"/>
      <c r="D20" s="5"/>
      <c r="E20" s="5"/>
      <c r="F20" s="6"/>
      <c r="K20" s="5"/>
    </row>
    <row r="21" spans="2:12" ht="19.149999999999999" customHeight="1" x14ac:dyDescent="0.15">
      <c r="B21" s="3"/>
      <c r="D21" s="5"/>
      <c r="E21" s="5"/>
      <c r="F21" s="6"/>
      <c r="K21" s="5"/>
      <c r="L21" s="7"/>
    </row>
    <row r="22" spans="2:12" ht="18.600000000000001" customHeight="1" x14ac:dyDescent="0.15">
      <c r="B22" s="3"/>
      <c r="D22" s="5"/>
      <c r="E22" s="5"/>
      <c r="F22" s="6"/>
      <c r="K22" s="5"/>
      <c r="L22" s="7"/>
    </row>
    <row r="23" spans="2:12" ht="18.600000000000001" customHeight="1" x14ac:dyDescent="0.15">
      <c r="B23" s="3"/>
      <c r="D23" s="5"/>
      <c r="E23" s="5"/>
      <c r="F23" s="6"/>
      <c r="K23" s="5"/>
      <c r="L23" s="7"/>
    </row>
    <row r="24" spans="2:12" ht="18.600000000000001" customHeight="1" x14ac:dyDescent="0.15">
      <c r="B24" s="8"/>
      <c r="D24" s="5"/>
      <c r="E24" s="5"/>
      <c r="F24" s="6"/>
      <c r="K24" s="5"/>
      <c r="L24" s="7"/>
    </row>
    <row r="25" spans="2:12" ht="18.600000000000001" customHeight="1" x14ac:dyDescent="0.15"/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71"/>
  <sheetViews>
    <sheetView view="pageBreakPreview" zoomScale="110" zoomScaleNormal="100" zoomScaleSheetLayoutView="110" workbookViewId="0"/>
  </sheetViews>
  <sheetFormatPr defaultRowHeight="13.5" x14ac:dyDescent="0.15"/>
  <cols>
    <col min="1" max="1" width="11.875" customWidth="1"/>
    <col min="2" max="5" width="12.375" customWidth="1"/>
    <col min="6" max="6" width="13.375" customWidth="1"/>
    <col min="7" max="7" width="12.375" customWidth="1"/>
  </cols>
  <sheetData>
    <row r="1" spans="1:9" s="13" customFormat="1" ht="18.75" x14ac:dyDescent="0.2">
      <c r="A1" s="9" t="s">
        <v>1</v>
      </c>
      <c r="B1" s="10"/>
      <c r="C1" s="11"/>
      <c r="D1" s="11"/>
      <c r="E1" s="11"/>
      <c r="F1" s="11"/>
      <c r="G1" s="11"/>
      <c r="H1" s="12"/>
      <c r="I1" s="12"/>
    </row>
    <row r="4" spans="1:9" ht="13.5" customHeight="1" x14ac:dyDescent="0.15"/>
    <row r="5" spans="1:9" ht="12" customHeight="1" x14ac:dyDescent="0.15">
      <c r="A5" s="14"/>
      <c r="B5" s="15"/>
      <c r="C5" s="15"/>
      <c r="D5" s="15"/>
      <c r="E5" s="15"/>
      <c r="F5" s="14"/>
    </row>
    <row r="56" spans="5:21" s="16" customFormat="1" ht="21" customHeight="1" x14ac:dyDescent="0.15">
      <c r="E56"/>
      <c r="I56"/>
      <c r="J56"/>
      <c r="K56"/>
      <c r="L56"/>
    </row>
    <row r="57" spans="5:21" x14ac:dyDescent="0.15">
      <c r="J57" s="28"/>
      <c r="K57" s="29"/>
      <c r="L57" s="30"/>
      <c r="M57" s="30"/>
      <c r="N57" s="31"/>
      <c r="O57" s="28"/>
      <c r="P57" s="44"/>
      <c r="Q57" s="45"/>
      <c r="R57" s="46"/>
      <c r="S57" s="45"/>
      <c r="T57" s="28"/>
      <c r="U57" s="28"/>
    </row>
    <row r="58" spans="5:21" x14ac:dyDescent="0.15">
      <c r="J58" s="28"/>
      <c r="K58" s="28"/>
      <c r="L58" s="35"/>
      <c r="M58" s="35"/>
      <c r="N58" s="35"/>
      <c r="O58" s="28"/>
      <c r="P58" s="44"/>
      <c r="Q58" s="45"/>
      <c r="R58" s="46"/>
      <c r="S58" s="45"/>
      <c r="T58" s="28"/>
      <c r="U58" s="28"/>
    </row>
    <row r="59" spans="5:21" x14ac:dyDescent="0.15">
      <c r="J59" s="28"/>
      <c r="K59" s="41"/>
      <c r="L59" s="42"/>
      <c r="M59" s="42"/>
      <c r="N59" s="43"/>
      <c r="O59" s="28"/>
      <c r="P59" s="44"/>
      <c r="Q59" s="45"/>
      <c r="R59" s="46"/>
      <c r="S59" s="45"/>
      <c r="T59" s="28"/>
      <c r="U59" s="28"/>
    </row>
    <row r="60" spans="5:21" x14ac:dyDescent="0.15">
      <c r="J60" s="28"/>
      <c r="K60" s="47"/>
      <c r="L60" s="48"/>
      <c r="M60" s="49"/>
      <c r="N60" s="48"/>
      <c r="O60" s="28"/>
      <c r="P60" s="50"/>
      <c r="Q60" s="51"/>
      <c r="R60" s="52"/>
      <c r="S60" s="51"/>
      <c r="T60" s="28"/>
      <c r="U60" s="28"/>
    </row>
    <row r="61" spans="5:21" x14ac:dyDescent="0.15">
      <c r="J61" s="28"/>
      <c r="K61" s="44"/>
      <c r="L61" s="53"/>
      <c r="M61" s="53"/>
      <c r="N61" s="53"/>
      <c r="O61" s="28"/>
      <c r="P61" s="28"/>
      <c r="Q61" s="28"/>
      <c r="R61" s="28"/>
      <c r="S61" s="28"/>
      <c r="T61" s="28"/>
      <c r="U61" s="28"/>
    </row>
    <row r="62" spans="5:21" x14ac:dyDescent="0.15">
      <c r="J62" s="28"/>
      <c r="K62" s="44"/>
      <c r="L62" s="53"/>
      <c r="M62" s="53"/>
      <c r="N62" s="53"/>
      <c r="O62" s="28"/>
      <c r="P62" s="28"/>
      <c r="Q62" s="28"/>
      <c r="R62" s="28"/>
      <c r="S62" s="28"/>
      <c r="T62" s="28"/>
      <c r="U62" s="28"/>
    </row>
    <row r="63" spans="5:21" x14ac:dyDescent="0.15">
      <c r="J63" s="28"/>
      <c r="K63" s="44"/>
      <c r="L63" s="53"/>
      <c r="M63" s="53"/>
      <c r="N63" s="53"/>
      <c r="O63" s="28"/>
      <c r="P63" s="28"/>
      <c r="Q63" s="28"/>
      <c r="R63" s="28"/>
      <c r="S63" s="28"/>
      <c r="T63" s="28"/>
      <c r="U63" s="28"/>
    </row>
    <row r="64" spans="5:21" x14ac:dyDescent="0.15">
      <c r="J64" s="28"/>
      <c r="K64" s="44"/>
      <c r="L64" s="53"/>
      <c r="M64" s="53"/>
      <c r="N64" s="53"/>
      <c r="O64" s="28"/>
      <c r="P64" s="28"/>
      <c r="Q64" s="28"/>
      <c r="R64" s="28"/>
      <c r="S64" s="28"/>
      <c r="T64" s="28"/>
      <c r="U64" s="28"/>
    </row>
    <row r="65" spans="10:21" x14ac:dyDescent="0.15">
      <c r="J65" s="28"/>
      <c r="K65" s="50"/>
      <c r="L65" s="54"/>
      <c r="M65" s="54"/>
      <c r="N65" s="54"/>
      <c r="O65" s="28"/>
      <c r="P65" s="28"/>
      <c r="Q65" s="28"/>
      <c r="R65" s="28"/>
      <c r="S65" s="28"/>
      <c r="T65" s="28"/>
      <c r="U65" s="28"/>
    </row>
    <row r="66" spans="10:21" x14ac:dyDescent="0.15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0:21" x14ac:dyDescent="0.15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0:21" x14ac:dyDescent="0.15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0:21" x14ac:dyDescent="0.15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0:21" x14ac:dyDescent="0.15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0:21" x14ac:dyDescent="0.15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</sheetData>
  <phoneticPr fontId="3"/>
  <pageMargins left="0.75" right="0.75" top="1.17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5"/>
  <sheetViews>
    <sheetView view="pageBreakPreview" zoomScaleNormal="80" zoomScaleSheetLayoutView="100" workbookViewId="0">
      <selection sqref="A1:G1"/>
    </sheetView>
  </sheetViews>
  <sheetFormatPr defaultRowHeight="12" x14ac:dyDescent="0.15"/>
  <cols>
    <col min="1" max="7" width="11.875" style="58" customWidth="1"/>
    <col min="8" max="16384" width="9" style="58"/>
  </cols>
  <sheetData>
    <row r="1" spans="1:7" s="55" customFormat="1" ht="21" customHeight="1" x14ac:dyDescent="0.15">
      <c r="A1" s="242" t="s">
        <v>10</v>
      </c>
      <c r="B1" s="242"/>
      <c r="C1" s="242"/>
      <c r="D1" s="242"/>
      <c r="E1" s="242"/>
      <c r="F1" s="242"/>
      <c r="G1" s="242"/>
    </row>
    <row r="2" spans="1:7" s="16" customFormat="1" ht="21" customHeight="1" x14ac:dyDescent="0.15">
      <c r="G2" s="18" t="s">
        <v>11</v>
      </c>
    </row>
    <row r="3" spans="1:7" ht="21" customHeight="1" x14ac:dyDescent="0.15">
      <c r="A3" s="56" t="s">
        <v>12</v>
      </c>
      <c r="B3" s="19" t="s">
        <v>13</v>
      </c>
      <c r="C3" s="19" t="s">
        <v>14</v>
      </c>
      <c r="D3" s="19" t="s">
        <v>15</v>
      </c>
      <c r="E3" s="19" t="s">
        <v>16</v>
      </c>
      <c r="F3" s="19" t="s">
        <v>17</v>
      </c>
      <c r="G3" s="57" t="s">
        <v>18</v>
      </c>
    </row>
    <row r="4" spans="1:7" ht="21" customHeight="1" x14ac:dyDescent="0.15">
      <c r="A4" s="59" t="s">
        <v>19</v>
      </c>
      <c r="B4" s="60" t="s">
        <v>20</v>
      </c>
      <c r="C4" s="61">
        <v>5</v>
      </c>
      <c r="D4" s="62">
        <v>2</v>
      </c>
      <c r="E4" s="62">
        <v>9</v>
      </c>
      <c r="F4" s="62">
        <v>1</v>
      </c>
      <c r="G4" s="61">
        <v>10</v>
      </c>
    </row>
    <row r="5" spans="1:7" ht="21" customHeight="1" x14ac:dyDescent="0.15">
      <c r="A5" s="59">
        <v>27</v>
      </c>
      <c r="B5" s="60" t="s">
        <v>20</v>
      </c>
      <c r="C5" s="62">
        <v>5</v>
      </c>
      <c r="D5" s="62">
        <v>2</v>
      </c>
      <c r="E5" s="62">
        <v>8</v>
      </c>
      <c r="F5" s="62">
        <v>1</v>
      </c>
      <c r="G5" s="61">
        <v>10</v>
      </c>
    </row>
    <row r="6" spans="1:7" ht="21" customHeight="1" x14ac:dyDescent="0.15">
      <c r="A6" s="59">
        <v>28</v>
      </c>
      <c r="B6" s="60" t="s">
        <v>20</v>
      </c>
      <c r="C6" s="62">
        <v>5</v>
      </c>
      <c r="D6" s="62">
        <v>2</v>
      </c>
      <c r="E6" s="62">
        <v>8</v>
      </c>
      <c r="F6" s="62">
        <v>1</v>
      </c>
      <c r="G6" s="61">
        <v>10</v>
      </c>
    </row>
    <row r="7" spans="1:7" s="64" customFormat="1" ht="21" customHeight="1" x14ac:dyDescent="0.15">
      <c r="A7" s="59">
        <v>29</v>
      </c>
      <c r="B7" s="63" t="s">
        <v>20</v>
      </c>
      <c r="C7" s="62">
        <v>5</v>
      </c>
      <c r="D7" s="62">
        <v>2</v>
      </c>
      <c r="E7" s="62">
        <v>8</v>
      </c>
      <c r="F7" s="62">
        <v>1</v>
      </c>
      <c r="G7" s="61">
        <v>8</v>
      </c>
    </row>
    <row r="8" spans="1:7" s="68" customFormat="1" ht="21" customHeight="1" x14ac:dyDescent="0.15">
      <c r="A8" s="65">
        <v>30</v>
      </c>
      <c r="B8" s="63" t="s">
        <v>20</v>
      </c>
      <c r="C8" s="66">
        <v>5</v>
      </c>
      <c r="D8" s="66">
        <v>2</v>
      </c>
      <c r="E8" s="66">
        <v>8</v>
      </c>
      <c r="F8" s="66">
        <v>1</v>
      </c>
      <c r="G8" s="67">
        <v>7</v>
      </c>
    </row>
    <row r="9" spans="1:7" s="16" customFormat="1" ht="17.25" customHeight="1" x14ac:dyDescent="0.15">
      <c r="A9" s="243" t="s">
        <v>21</v>
      </c>
      <c r="B9" s="243"/>
      <c r="C9" s="244"/>
      <c r="D9" s="244"/>
      <c r="F9" s="30"/>
    </row>
    <row r="13" spans="1:7" ht="18.75" x14ac:dyDescent="0.15">
      <c r="A13" s="242" t="s">
        <v>22</v>
      </c>
      <c r="B13" s="242"/>
      <c r="C13" s="242"/>
      <c r="D13" s="242"/>
      <c r="E13" s="242"/>
      <c r="F13" s="242"/>
      <c r="G13" s="242"/>
    </row>
    <row r="14" spans="1:7" x14ac:dyDescent="0.15">
      <c r="A14" s="17" t="s">
        <v>2</v>
      </c>
      <c r="B14" s="16"/>
      <c r="C14" s="16"/>
      <c r="D14" s="16"/>
      <c r="E14" s="16"/>
      <c r="F14" s="16"/>
      <c r="G14" s="18" t="s">
        <v>3</v>
      </c>
    </row>
    <row r="15" spans="1:7" ht="15.75" customHeight="1" x14ac:dyDescent="0.15">
      <c r="A15" s="245" t="s">
        <v>4</v>
      </c>
      <c r="B15" s="246" t="s">
        <v>5</v>
      </c>
      <c r="C15" s="246"/>
      <c r="D15" s="246"/>
      <c r="E15" s="246" t="s">
        <v>6</v>
      </c>
      <c r="F15" s="246"/>
      <c r="G15" s="247"/>
    </row>
    <row r="16" spans="1:7" ht="43.5" customHeight="1" x14ac:dyDescent="0.15">
      <c r="A16" s="245"/>
      <c r="B16" s="19" t="s">
        <v>7</v>
      </c>
      <c r="C16" s="19" t="s">
        <v>8</v>
      </c>
      <c r="D16" s="20" t="s">
        <v>9</v>
      </c>
      <c r="E16" s="19" t="s">
        <v>7</v>
      </c>
      <c r="F16" s="19" t="s">
        <v>8</v>
      </c>
      <c r="G16" s="21" t="s">
        <v>9</v>
      </c>
    </row>
    <row r="17" spans="1:7" ht="21" customHeight="1" x14ac:dyDescent="0.15">
      <c r="A17" s="26" t="s">
        <v>19</v>
      </c>
      <c r="B17" s="22">
        <v>493158</v>
      </c>
      <c r="C17" s="23">
        <v>246431</v>
      </c>
      <c r="D17" s="27">
        <v>246727</v>
      </c>
      <c r="E17" s="25">
        <v>212037</v>
      </c>
      <c r="F17" s="23">
        <v>126327</v>
      </c>
      <c r="G17" s="27">
        <v>85710</v>
      </c>
    </row>
    <row r="18" spans="1:7" ht="21" customHeight="1" x14ac:dyDescent="0.15">
      <c r="A18" s="26">
        <v>27</v>
      </c>
      <c r="B18" s="22">
        <v>505013</v>
      </c>
      <c r="C18" s="23">
        <v>253414</v>
      </c>
      <c r="D18" s="27">
        <v>251599</v>
      </c>
      <c r="E18" s="25">
        <v>213134.71432</v>
      </c>
      <c r="F18" s="23">
        <v>127639.71432</v>
      </c>
      <c r="G18" s="27">
        <v>85495</v>
      </c>
    </row>
    <row r="19" spans="1:7" ht="21" customHeight="1" x14ac:dyDescent="0.15">
      <c r="A19" s="26">
        <v>28</v>
      </c>
      <c r="B19" s="22">
        <v>515537</v>
      </c>
      <c r="C19" s="23">
        <v>259406</v>
      </c>
      <c r="D19" s="27">
        <v>256131</v>
      </c>
      <c r="E19" s="25">
        <v>212341</v>
      </c>
      <c r="F19" s="23">
        <v>126470</v>
      </c>
      <c r="G19" s="27">
        <v>85871</v>
      </c>
    </row>
    <row r="20" spans="1:7" ht="21" customHeight="1" x14ac:dyDescent="0.15">
      <c r="A20" s="26">
        <v>29</v>
      </c>
      <c r="B20" s="22">
        <v>524617</v>
      </c>
      <c r="C20" s="23">
        <v>263970</v>
      </c>
      <c r="D20" s="24">
        <v>260647</v>
      </c>
      <c r="E20" s="25">
        <v>214622</v>
      </c>
      <c r="F20" s="23">
        <v>127564</v>
      </c>
      <c r="G20" s="24">
        <v>87058</v>
      </c>
    </row>
    <row r="21" spans="1:7" s="68" customFormat="1" ht="21" customHeight="1" x14ac:dyDescent="0.15">
      <c r="A21" s="69">
        <v>30</v>
      </c>
      <c r="B21" s="32">
        <f t="shared" ref="B21:G21" si="0">B33</f>
        <v>534773</v>
      </c>
      <c r="C21" s="33">
        <f t="shared" si="0"/>
        <v>267318</v>
      </c>
      <c r="D21" s="40">
        <f t="shared" si="0"/>
        <v>267455</v>
      </c>
      <c r="E21" s="34">
        <f t="shared" si="0"/>
        <v>214530</v>
      </c>
      <c r="F21" s="33">
        <f t="shared" si="0"/>
        <v>130864</v>
      </c>
      <c r="G21" s="40">
        <f t="shared" si="0"/>
        <v>83666</v>
      </c>
    </row>
    <row r="22" spans="1:7" ht="21" customHeight="1" x14ac:dyDescent="0.15">
      <c r="A22" s="26" t="s">
        <v>23</v>
      </c>
      <c r="B22" s="22">
        <v>530213</v>
      </c>
      <c r="C22" s="23">
        <v>266856</v>
      </c>
      <c r="D22" s="27">
        <v>263357</v>
      </c>
      <c r="E22" s="25">
        <v>211422</v>
      </c>
      <c r="F22" s="23">
        <v>126978</v>
      </c>
      <c r="G22" s="27">
        <v>84444</v>
      </c>
    </row>
    <row r="23" spans="1:7" ht="21" customHeight="1" x14ac:dyDescent="0.15">
      <c r="A23" s="26">
        <v>5</v>
      </c>
      <c r="B23" s="22">
        <v>525597</v>
      </c>
      <c r="C23" s="23">
        <v>263778</v>
      </c>
      <c r="D23" s="27">
        <v>261819</v>
      </c>
      <c r="E23" s="25">
        <v>211097</v>
      </c>
      <c r="F23" s="23">
        <v>126245</v>
      </c>
      <c r="G23" s="27">
        <v>84852</v>
      </c>
    </row>
    <row r="24" spans="1:7" ht="21" customHeight="1" x14ac:dyDescent="0.15">
      <c r="A24" s="26">
        <v>6</v>
      </c>
      <c r="B24" s="22">
        <v>535240</v>
      </c>
      <c r="C24" s="23">
        <v>271463</v>
      </c>
      <c r="D24" s="27">
        <v>263777</v>
      </c>
      <c r="E24" s="25">
        <v>211358</v>
      </c>
      <c r="F24" s="23">
        <v>126644</v>
      </c>
      <c r="G24" s="27">
        <v>84714</v>
      </c>
    </row>
    <row r="25" spans="1:7" ht="21" customHeight="1" x14ac:dyDescent="0.15">
      <c r="A25" s="26">
        <v>7</v>
      </c>
      <c r="B25" s="22">
        <v>530486</v>
      </c>
      <c r="C25" s="23">
        <v>268406</v>
      </c>
      <c r="D25" s="27">
        <v>262080</v>
      </c>
      <c r="E25" s="25">
        <v>210763</v>
      </c>
      <c r="F25" s="23">
        <v>126353</v>
      </c>
      <c r="G25" s="27">
        <v>84410</v>
      </c>
    </row>
    <row r="26" spans="1:7" ht="21" customHeight="1" x14ac:dyDescent="0.15">
      <c r="A26" s="26">
        <v>8</v>
      </c>
      <c r="B26" s="22">
        <v>530848</v>
      </c>
      <c r="C26" s="23">
        <v>267094</v>
      </c>
      <c r="D26" s="27">
        <v>263754</v>
      </c>
      <c r="E26" s="25">
        <v>210808</v>
      </c>
      <c r="F26" s="23">
        <v>126458</v>
      </c>
      <c r="G26" s="27">
        <v>84350</v>
      </c>
    </row>
    <row r="27" spans="1:7" ht="21" customHeight="1" x14ac:dyDescent="0.15">
      <c r="A27" s="26">
        <v>9</v>
      </c>
      <c r="B27" s="22">
        <v>529220</v>
      </c>
      <c r="C27" s="23">
        <v>266321</v>
      </c>
      <c r="D27" s="27">
        <v>262899</v>
      </c>
      <c r="E27" s="25">
        <v>212434</v>
      </c>
      <c r="F27" s="23">
        <v>127805</v>
      </c>
      <c r="G27" s="27">
        <v>84629</v>
      </c>
    </row>
    <row r="28" spans="1:7" ht="21" customHeight="1" x14ac:dyDescent="0.15">
      <c r="A28" s="26">
        <v>10</v>
      </c>
      <c r="B28" s="22">
        <v>530926</v>
      </c>
      <c r="C28" s="23">
        <v>265792</v>
      </c>
      <c r="D28" s="27">
        <v>265134</v>
      </c>
      <c r="E28" s="25">
        <v>210898</v>
      </c>
      <c r="F28" s="23">
        <v>127317</v>
      </c>
      <c r="G28" s="27">
        <v>83581</v>
      </c>
    </row>
    <row r="29" spans="1:7" ht="21" customHeight="1" x14ac:dyDescent="0.15">
      <c r="A29" s="26">
        <v>11</v>
      </c>
      <c r="B29" s="22">
        <v>529008</v>
      </c>
      <c r="C29" s="23">
        <v>262651</v>
      </c>
      <c r="D29" s="27">
        <v>266357</v>
      </c>
      <c r="E29" s="25">
        <v>211459</v>
      </c>
      <c r="F29" s="23">
        <v>127549</v>
      </c>
      <c r="G29" s="27">
        <v>83910</v>
      </c>
    </row>
    <row r="30" spans="1:7" ht="21" customHeight="1" x14ac:dyDescent="0.15">
      <c r="A30" s="26">
        <v>12</v>
      </c>
      <c r="B30" s="22">
        <v>537292</v>
      </c>
      <c r="C30" s="23">
        <v>267648</v>
      </c>
      <c r="D30" s="27">
        <v>269644</v>
      </c>
      <c r="E30" s="25">
        <v>213837</v>
      </c>
      <c r="F30" s="23">
        <v>129110</v>
      </c>
      <c r="G30" s="27">
        <v>84727</v>
      </c>
    </row>
    <row r="31" spans="1:7" ht="21" customHeight="1" x14ac:dyDescent="0.15">
      <c r="A31" s="26" t="s">
        <v>24</v>
      </c>
      <c r="B31" s="22">
        <v>531873</v>
      </c>
      <c r="C31" s="23">
        <v>263262</v>
      </c>
      <c r="D31" s="27">
        <v>268611</v>
      </c>
      <c r="E31" s="25">
        <v>212360</v>
      </c>
      <c r="F31" s="23">
        <v>128342</v>
      </c>
      <c r="G31" s="27">
        <v>84018</v>
      </c>
    </row>
    <row r="32" spans="1:7" ht="21" customHeight="1" x14ac:dyDescent="0.15">
      <c r="A32" s="70">
        <v>2</v>
      </c>
      <c r="B32" s="22">
        <v>533143</v>
      </c>
      <c r="C32" s="23">
        <v>263232</v>
      </c>
      <c r="D32" s="27">
        <v>269911</v>
      </c>
      <c r="E32" s="25">
        <v>212453</v>
      </c>
      <c r="F32" s="23">
        <v>128936</v>
      </c>
      <c r="G32" s="27">
        <v>83517</v>
      </c>
    </row>
    <row r="33" spans="1:7" ht="21" customHeight="1" x14ac:dyDescent="0.15">
      <c r="A33" s="71">
        <v>3</v>
      </c>
      <c r="B33" s="36">
        <v>534773</v>
      </c>
      <c r="C33" s="37">
        <v>267318</v>
      </c>
      <c r="D33" s="38">
        <v>267455</v>
      </c>
      <c r="E33" s="39">
        <v>214530</v>
      </c>
      <c r="F33" s="37">
        <v>130864</v>
      </c>
      <c r="G33" s="38">
        <v>83666</v>
      </c>
    </row>
    <row r="34" spans="1:7" x14ac:dyDescent="0.15">
      <c r="A34" s="17" t="s">
        <v>25</v>
      </c>
      <c r="B34" s="72"/>
      <c r="C34" s="16"/>
      <c r="D34" s="73"/>
      <c r="E34" s="16"/>
      <c r="F34" s="16"/>
      <c r="G34" s="74"/>
    </row>
    <row r="35" spans="1:7" x14ac:dyDescent="0.15">
      <c r="A35" s="17" t="s">
        <v>26</v>
      </c>
      <c r="B35" s="17"/>
      <c r="C35" s="17"/>
      <c r="D35" s="17"/>
      <c r="E35" s="17"/>
      <c r="F35" s="17"/>
      <c r="G35" s="17"/>
    </row>
  </sheetData>
  <mergeCells count="6">
    <mergeCell ref="A1:G1"/>
    <mergeCell ref="A9:D9"/>
    <mergeCell ref="A13:G13"/>
    <mergeCell ref="A15:A16"/>
    <mergeCell ref="B15:D15"/>
    <mergeCell ref="E15:G15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5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11.875" style="105" customWidth="1"/>
    <col min="2" max="5" width="14.5" style="86" customWidth="1"/>
    <col min="6" max="6" width="13.375" style="86" customWidth="1"/>
    <col min="7" max="7" width="10.125" style="86" bestFit="1" customWidth="1"/>
    <col min="8" max="16384" width="9" style="86"/>
  </cols>
  <sheetData>
    <row r="1" spans="1:6" s="75" customFormat="1" ht="21" customHeight="1" x14ac:dyDescent="0.15">
      <c r="A1" s="248" t="s">
        <v>27</v>
      </c>
      <c r="B1" s="248"/>
      <c r="C1" s="248"/>
      <c r="D1" s="248"/>
      <c r="E1" s="248"/>
      <c r="F1" s="248"/>
    </row>
    <row r="2" spans="1:6" s="79" customFormat="1" ht="21" customHeight="1" x14ac:dyDescent="0.15">
      <c r="A2" s="76" t="s">
        <v>2</v>
      </c>
      <c r="B2" s="77"/>
      <c r="C2" s="77"/>
      <c r="D2" s="77"/>
      <c r="E2" s="77"/>
      <c r="F2" s="78" t="s">
        <v>3</v>
      </c>
    </row>
    <row r="3" spans="1:6" s="82" customFormat="1" ht="16.5" customHeight="1" x14ac:dyDescent="0.15">
      <c r="A3" s="80" t="s">
        <v>28</v>
      </c>
      <c r="B3" s="81" t="s">
        <v>29</v>
      </c>
      <c r="C3" s="81" t="s">
        <v>30</v>
      </c>
      <c r="D3" s="81" t="s">
        <v>31</v>
      </c>
      <c r="E3" s="81" t="s">
        <v>32</v>
      </c>
      <c r="F3" s="80" t="s">
        <v>33</v>
      </c>
    </row>
    <row r="4" spans="1:6" ht="16.5" customHeight="1" x14ac:dyDescent="0.15">
      <c r="A4" s="83" t="s">
        <v>19</v>
      </c>
      <c r="B4" s="84">
        <v>246431</v>
      </c>
      <c r="C4" s="84">
        <v>11256</v>
      </c>
      <c r="D4" s="85">
        <v>134853</v>
      </c>
      <c r="E4" s="84">
        <v>93537</v>
      </c>
      <c r="F4" s="85">
        <v>6785</v>
      </c>
    </row>
    <row r="5" spans="1:6" ht="16.5" customHeight="1" x14ac:dyDescent="0.15">
      <c r="A5" s="83">
        <v>27</v>
      </c>
      <c r="B5" s="84">
        <v>253414</v>
      </c>
      <c r="C5" s="84">
        <v>10905</v>
      </c>
      <c r="D5" s="85">
        <v>142676</v>
      </c>
      <c r="E5" s="84">
        <v>93332</v>
      </c>
      <c r="F5" s="85">
        <v>6500</v>
      </c>
    </row>
    <row r="6" spans="1:6" ht="16.5" customHeight="1" x14ac:dyDescent="0.15">
      <c r="A6" s="83">
        <v>28</v>
      </c>
      <c r="B6" s="84">
        <v>259406</v>
      </c>
      <c r="C6" s="84">
        <v>12008</v>
      </c>
      <c r="D6" s="85">
        <v>153260</v>
      </c>
      <c r="E6" s="84">
        <v>87100</v>
      </c>
      <c r="F6" s="85">
        <v>7037</v>
      </c>
    </row>
    <row r="7" spans="1:6" s="87" customFormat="1" ht="16.5" customHeight="1" x14ac:dyDescent="0.15">
      <c r="A7" s="83">
        <v>29</v>
      </c>
      <c r="B7" s="84">
        <v>263970</v>
      </c>
      <c r="C7" s="84">
        <v>10807</v>
      </c>
      <c r="D7" s="85">
        <v>161195</v>
      </c>
      <c r="E7" s="84">
        <v>85434</v>
      </c>
      <c r="F7" s="85">
        <v>6534</v>
      </c>
    </row>
    <row r="8" spans="1:6" s="87" customFormat="1" ht="16.5" customHeight="1" x14ac:dyDescent="0.15">
      <c r="A8" s="88">
        <v>30</v>
      </c>
      <c r="B8" s="89">
        <v>267318</v>
      </c>
      <c r="C8" s="89">
        <v>11930</v>
      </c>
      <c r="D8" s="90">
        <v>167071</v>
      </c>
      <c r="E8" s="89">
        <v>82638</v>
      </c>
      <c r="F8" s="90">
        <v>5679</v>
      </c>
    </row>
    <row r="9" spans="1:6" ht="16.5" customHeight="1" x14ac:dyDescent="0.15">
      <c r="A9" s="83" t="s">
        <v>34</v>
      </c>
      <c r="B9" s="84">
        <v>266856</v>
      </c>
      <c r="C9" s="84">
        <v>12706</v>
      </c>
      <c r="D9" s="85">
        <v>162285</v>
      </c>
      <c r="E9" s="84">
        <v>85458</v>
      </c>
      <c r="F9" s="85">
        <v>6406</v>
      </c>
    </row>
    <row r="10" spans="1:6" ht="16.5" customHeight="1" x14ac:dyDescent="0.15">
      <c r="A10" s="83">
        <v>5</v>
      </c>
      <c r="B10" s="84">
        <v>263778</v>
      </c>
      <c r="C10" s="84">
        <v>11253</v>
      </c>
      <c r="D10" s="85">
        <v>160677</v>
      </c>
      <c r="E10" s="84">
        <v>85517</v>
      </c>
      <c r="F10" s="85">
        <v>6331</v>
      </c>
    </row>
    <row r="11" spans="1:6" ht="16.5" customHeight="1" x14ac:dyDescent="0.15">
      <c r="A11" s="83">
        <v>6</v>
      </c>
      <c r="B11" s="84">
        <v>271463</v>
      </c>
      <c r="C11" s="84">
        <v>12127</v>
      </c>
      <c r="D11" s="85">
        <v>167386</v>
      </c>
      <c r="E11" s="84">
        <v>85857</v>
      </c>
      <c r="F11" s="85">
        <v>6092</v>
      </c>
    </row>
    <row r="12" spans="1:6" ht="16.5" customHeight="1" x14ac:dyDescent="0.15">
      <c r="A12" s="83">
        <v>7</v>
      </c>
      <c r="B12" s="84">
        <v>268406</v>
      </c>
      <c r="C12" s="84">
        <v>10968</v>
      </c>
      <c r="D12" s="85">
        <v>165668</v>
      </c>
      <c r="E12" s="84">
        <v>86135</v>
      </c>
      <c r="F12" s="85">
        <v>5635</v>
      </c>
    </row>
    <row r="13" spans="1:6" ht="16.5" customHeight="1" x14ac:dyDescent="0.15">
      <c r="A13" s="83">
        <v>8</v>
      </c>
      <c r="B13" s="84">
        <v>267094</v>
      </c>
      <c r="C13" s="84">
        <v>10578</v>
      </c>
      <c r="D13" s="85">
        <v>164818</v>
      </c>
      <c r="E13" s="84">
        <v>86115</v>
      </c>
      <c r="F13" s="85">
        <v>5583</v>
      </c>
    </row>
    <row r="14" spans="1:6" ht="16.5" customHeight="1" x14ac:dyDescent="0.15">
      <c r="A14" s="83">
        <v>9</v>
      </c>
      <c r="B14" s="84">
        <v>266321</v>
      </c>
      <c r="C14" s="84">
        <v>12199</v>
      </c>
      <c r="D14" s="85">
        <v>161789</v>
      </c>
      <c r="E14" s="84">
        <v>86739</v>
      </c>
      <c r="F14" s="85">
        <v>5594</v>
      </c>
    </row>
    <row r="15" spans="1:6" ht="16.5" customHeight="1" x14ac:dyDescent="0.15">
      <c r="A15" s="83">
        <v>10</v>
      </c>
      <c r="B15" s="84">
        <v>265792</v>
      </c>
      <c r="C15" s="84">
        <v>10497</v>
      </c>
      <c r="D15" s="85">
        <v>163399</v>
      </c>
      <c r="E15" s="84">
        <v>86342</v>
      </c>
      <c r="F15" s="85">
        <v>5553</v>
      </c>
    </row>
    <row r="16" spans="1:6" ht="16.5" customHeight="1" x14ac:dyDescent="0.15">
      <c r="A16" s="83">
        <v>11</v>
      </c>
      <c r="B16" s="84">
        <v>262651</v>
      </c>
      <c r="C16" s="84">
        <v>10458</v>
      </c>
      <c r="D16" s="85">
        <v>160852</v>
      </c>
      <c r="E16" s="84">
        <v>85869</v>
      </c>
      <c r="F16" s="85">
        <v>5473</v>
      </c>
    </row>
    <row r="17" spans="1:9" ht="16.5" customHeight="1" x14ac:dyDescent="0.15">
      <c r="A17" s="83">
        <v>12</v>
      </c>
      <c r="B17" s="84">
        <v>267648</v>
      </c>
      <c r="C17" s="84">
        <v>11695</v>
      </c>
      <c r="D17" s="85">
        <v>165101</v>
      </c>
      <c r="E17" s="84">
        <v>85243</v>
      </c>
      <c r="F17" s="85">
        <v>5608</v>
      </c>
    </row>
    <row r="18" spans="1:9" ht="16.5" customHeight="1" x14ac:dyDescent="0.15">
      <c r="A18" s="83" t="s">
        <v>35</v>
      </c>
      <c r="B18" s="84">
        <v>263262</v>
      </c>
      <c r="C18" s="84">
        <v>10687</v>
      </c>
      <c r="D18" s="85">
        <v>163842</v>
      </c>
      <c r="E18" s="84">
        <v>83170</v>
      </c>
      <c r="F18" s="85">
        <v>5562</v>
      </c>
    </row>
    <row r="19" spans="1:9" ht="16.5" customHeight="1" x14ac:dyDescent="0.15">
      <c r="A19" s="83">
        <v>2</v>
      </c>
      <c r="B19" s="84">
        <v>263232</v>
      </c>
      <c r="C19" s="84">
        <v>10853</v>
      </c>
      <c r="D19" s="85">
        <v>163868</v>
      </c>
      <c r="E19" s="84">
        <v>82972</v>
      </c>
      <c r="F19" s="85">
        <v>5482</v>
      </c>
    </row>
    <row r="20" spans="1:9" ht="16.5" customHeight="1" x14ac:dyDescent="0.15">
      <c r="A20" s="91">
        <v>3</v>
      </c>
      <c r="B20" s="92">
        <v>267318</v>
      </c>
      <c r="C20" s="92">
        <v>11930</v>
      </c>
      <c r="D20" s="92">
        <v>167071</v>
      </c>
      <c r="E20" s="92">
        <v>82638</v>
      </c>
      <c r="F20" s="93">
        <v>5679</v>
      </c>
    </row>
    <row r="21" spans="1:9" s="79" customFormat="1" ht="13.5" customHeight="1" x14ac:dyDescent="0.15">
      <c r="A21" s="94" t="s">
        <v>25</v>
      </c>
      <c r="B21" s="95"/>
      <c r="C21" s="96"/>
      <c r="D21" s="97"/>
      <c r="E21" s="97"/>
      <c r="F21" s="97"/>
    </row>
    <row r="22" spans="1:9" s="17" customFormat="1" ht="13.5" customHeight="1" x14ac:dyDescent="0.15">
      <c r="A22" s="17" t="s">
        <v>26</v>
      </c>
    </row>
    <row r="23" spans="1:9" s="17" customFormat="1" ht="13.5" customHeight="1" x14ac:dyDescent="0.15"/>
    <row r="24" spans="1:9" ht="21" customHeight="1" x14ac:dyDescent="0.15">
      <c r="A24" s="248" t="s">
        <v>36</v>
      </c>
      <c r="B24" s="248"/>
      <c r="C24" s="248"/>
      <c r="D24" s="248"/>
      <c r="E24" s="248"/>
      <c r="F24" s="248"/>
    </row>
    <row r="25" spans="1:9" ht="21" customHeight="1" x14ac:dyDescent="0.15">
      <c r="A25" s="98" t="s">
        <v>2</v>
      </c>
      <c r="B25" s="77"/>
      <c r="C25" s="77"/>
      <c r="D25" s="77"/>
      <c r="E25" s="77"/>
      <c r="F25" s="78" t="s">
        <v>3</v>
      </c>
    </row>
    <row r="26" spans="1:9" ht="16.5" customHeight="1" x14ac:dyDescent="0.15">
      <c r="A26" s="80" t="s">
        <v>28</v>
      </c>
      <c r="B26" s="81" t="s">
        <v>29</v>
      </c>
      <c r="C26" s="81" t="s">
        <v>37</v>
      </c>
      <c r="D26" s="81" t="s">
        <v>38</v>
      </c>
      <c r="E26" s="81" t="s">
        <v>39</v>
      </c>
      <c r="F26" s="80" t="s">
        <v>40</v>
      </c>
    </row>
    <row r="27" spans="1:9" ht="16.5" customHeight="1" x14ac:dyDescent="0.15">
      <c r="A27" s="83" t="s">
        <v>19</v>
      </c>
      <c r="B27" s="84">
        <v>126327</v>
      </c>
      <c r="C27" s="84">
        <v>5372</v>
      </c>
      <c r="D27" s="84">
        <v>112136</v>
      </c>
      <c r="E27" s="84">
        <v>7336</v>
      </c>
      <c r="F27" s="85">
        <v>1483</v>
      </c>
    </row>
    <row r="28" spans="1:9" ht="16.5" customHeight="1" x14ac:dyDescent="0.15">
      <c r="A28" s="83">
        <v>27</v>
      </c>
      <c r="B28" s="84">
        <v>127639.71432</v>
      </c>
      <c r="C28" s="84">
        <v>5600.1418620000004</v>
      </c>
      <c r="D28" s="84">
        <v>113500.59407599999</v>
      </c>
      <c r="E28" s="84">
        <v>7430.9113680000009</v>
      </c>
      <c r="F28" s="85">
        <v>1106.067014</v>
      </c>
    </row>
    <row r="29" spans="1:9" ht="16.5" customHeight="1" x14ac:dyDescent="0.15">
      <c r="A29" s="83">
        <v>28</v>
      </c>
      <c r="B29" s="84">
        <v>126470</v>
      </c>
      <c r="C29" s="84">
        <v>5601</v>
      </c>
      <c r="D29" s="84">
        <v>112118</v>
      </c>
      <c r="E29" s="84">
        <v>7448</v>
      </c>
      <c r="F29" s="85">
        <v>1304</v>
      </c>
    </row>
    <row r="30" spans="1:9" ht="16.5" customHeight="1" x14ac:dyDescent="0.15">
      <c r="A30" s="83">
        <v>29</v>
      </c>
      <c r="B30" s="84">
        <v>127564</v>
      </c>
      <c r="C30" s="84">
        <v>6824</v>
      </c>
      <c r="D30" s="84">
        <v>111222</v>
      </c>
      <c r="E30" s="84">
        <v>8256</v>
      </c>
      <c r="F30" s="85">
        <v>1267</v>
      </c>
    </row>
    <row r="31" spans="1:9" s="87" customFormat="1" ht="16.5" customHeight="1" x14ac:dyDescent="0.15">
      <c r="A31" s="88">
        <v>30</v>
      </c>
      <c r="B31" s="89">
        <v>130864</v>
      </c>
      <c r="C31" s="89">
        <v>8704</v>
      </c>
      <c r="D31" s="89">
        <v>112241</v>
      </c>
      <c r="E31" s="89">
        <v>8688</v>
      </c>
      <c r="F31" s="90">
        <v>1228</v>
      </c>
      <c r="I31" s="99"/>
    </row>
    <row r="32" spans="1:9" ht="16.5" customHeight="1" x14ac:dyDescent="0.15">
      <c r="A32" s="100" t="s">
        <v>34</v>
      </c>
      <c r="B32" s="23">
        <v>126978</v>
      </c>
      <c r="C32" s="23">
        <v>6687</v>
      </c>
      <c r="D32" s="23">
        <v>110801</v>
      </c>
      <c r="E32" s="23">
        <v>8220</v>
      </c>
      <c r="F32" s="101">
        <v>1267</v>
      </c>
    </row>
    <row r="33" spans="1:6" ht="16.5" customHeight="1" x14ac:dyDescent="0.15">
      <c r="A33" s="83">
        <v>5</v>
      </c>
      <c r="B33" s="23">
        <v>126245</v>
      </c>
      <c r="C33" s="23">
        <v>6572</v>
      </c>
      <c r="D33" s="23">
        <v>110478</v>
      </c>
      <c r="E33" s="23">
        <v>8120</v>
      </c>
      <c r="F33" s="101">
        <v>1071</v>
      </c>
    </row>
    <row r="34" spans="1:6" ht="16.5" customHeight="1" x14ac:dyDescent="0.15">
      <c r="A34" s="83">
        <v>6</v>
      </c>
      <c r="B34" s="23">
        <v>126644</v>
      </c>
      <c r="C34" s="23">
        <v>6953</v>
      </c>
      <c r="D34" s="23">
        <v>110339</v>
      </c>
      <c r="E34" s="23">
        <v>8072</v>
      </c>
      <c r="F34" s="101">
        <v>1276</v>
      </c>
    </row>
    <row r="35" spans="1:6" ht="16.5" customHeight="1" x14ac:dyDescent="0.15">
      <c r="A35" s="83">
        <v>7</v>
      </c>
      <c r="B35" s="23">
        <v>126353</v>
      </c>
      <c r="C35" s="23">
        <v>6745</v>
      </c>
      <c r="D35" s="23">
        <v>110427</v>
      </c>
      <c r="E35" s="23">
        <v>8170</v>
      </c>
      <c r="F35" s="101">
        <v>1010</v>
      </c>
    </row>
    <row r="36" spans="1:6" ht="16.5" customHeight="1" x14ac:dyDescent="0.15">
      <c r="A36" s="83">
        <v>8</v>
      </c>
      <c r="B36" s="23">
        <v>126458</v>
      </c>
      <c r="C36" s="23">
        <v>7189</v>
      </c>
      <c r="D36" s="23">
        <v>110315</v>
      </c>
      <c r="E36" s="23">
        <v>7990</v>
      </c>
      <c r="F36" s="101">
        <v>958</v>
      </c>
    </row>
    <row r="37" spans="1:6" ht="16.5" customHeight="1" x14ac:dyDescent="0.15">
      <c r="A37" s="83">
        <v>9</v>
      </c>
      <c r="B37" s="23">
        <v>127805</v>
      </c>
      <c r="C37" s="23">
        <v>7546</v>
      </c>
      <c r="D37" s="23">
        <v>110967</v>
      </c>
      <c r="E37" s="23">
        <v>8208</v>
      </c>
      <c r="F37" s="101">
        <v>1082</v>
      </c>
    </row>
    <row r="38" spans="1:6" ht="16.5" customHeight="1" x14ac:dyDescent="0.15">
      <c r="A38" s="83">
        <v>10</v>
      </c>
      <c r="B38" s="23">
        <v>127317</v>
      </c>
      <c r="C38" s="23">
        <v>7567</v>
      </c>
      <c r="D38" s="23">
        <v>110516</v>
      </c>
      <c r="E38" s="23">
        <v>8337</v>
      </c>
      <c r="F38" s="101">
        <v>893</v>
      </c>
    </row>
    <row r="39" spans="1:6" ht="16.5" customHeight="1" x14ac:dyDescent="0.15">
      <c r="A39" s="83">
        <v>11</v>
      </c>
      <c r="B39" s="23">
        <v>127549</v>
      </c>
      <c r="C39" s="23">
        <v>7966</v>
      </c>
      <c r="D39" s="23">
        <v>110528</v>
      </c>
      <c r="E39" s="23">
        <v>8106</v>
      </c>
      <c r="F39" s="101">
        <v>945</v>
      </c>
    </row>
    <row r="40" spans="1:6" ht="16.5" customHeight="1" x14ac:dyDescent="0.15">
      <c r="A40" s="83">
        <v>12</v>
      </c>
      <c r="B40" s="23">
        <v>129110</v>
      </c>
      <c r="C40" s="23">
        <v>8466</v>
      </c>
      <c r="D40" s="23">
        <v>111229</v>
      </c>
      <c r="E40" s="23">
        <v>8249</v>
      </c>
      <c r="F40" s="101">
        <v>1163</v>
      </c>
    </row>
    <row r="41" spans="1:6" ht="16.5" customHeight="1" x14ac:dyDescent="0.15">
      <c r="A41" s="83" t="s">
        <v>35</v>
      </c>
      <c r="B41" s="23">
        <v>128342</v>
      </c>
      <c r="C41" s="23">
        <v>8194</v>
      </c>
      <c r="D41" s="23">
        <v>110748</v>
      </c>
      <c r="E41" s="23">
        <v>8430</v>
      </c>
      <c r="F41" s="101">
        <v>967</v>
      </c>
    </row>
    <row r="42" spans="1:6" ht="16.5" customHeight="1" x14ac:dyDescent="0.15">
      <c r="A42" s="83">
        <v>2</v>
      </c>
      <c r="B42" s="23">
        <v>128936</v>
      </c>
      <c r="C42" s="23">
        <v>8439</v>
      </c>
      <c r="D42" s="23">
        <v>111184</v>
      </c>
      <c r="E42" s="23">
        <v>8322</v>
      </c>
      <c r="F42" s="101">
        <v>988</v>
      </c>
    </row>
    <row r="43" spans="1:6" ht="16.5" customHeight="1" x14ac:dyDescent="0.15">
      <c r="A43" s="102">
        <v>3</v>
      </c>
      <c r="B43" s="37">
        <v>130864</v>
      </c>
      <c r="C43" s="37">
        <v>8704</v>
      </c>
      <c r="D43" s="37">
        <v>112241</v>
      </c>
      <c r="E43" s="37">
        <v>8688</v>
      </c>
      <c r="F43" s="103">
        <v>1228</v>
      </c>
    </row>
    <row r="44" spans="1:6" ht="18" customHeight="1" x14ac:dyDescent="0.15">
      <c r="A44" s="104" t="s">
        <v>25</v>
      </c>
      <c r="B44" s="79"/>
      <c r="C44" s="79"/>
      <c r="D44" s="79"/>
      <c r="E44" s="79"/>
      <c r="F44" s="79"/>
    </row>
    <row r="45" spans="1:6" ht="18" customHeight="1" x14ac:dyDescent="0.15">
      <c r="A45" s="249" t="s">
        <v>26</v>
      </c>
      <c r="B45" s="249"/>
      <c r="C45" s="249"/>
      <c r="D45" s="17"/>
      <c r="E45" s="17"/>
      <c r="F45" s="17"/>
    </row>
  </sheetData>
  <mergeCells count="3">
    <mergeCell ref="A1:F1"/>
    <mergeCell ref="A24:F24"/>
    <mergeCell ref="A45:C45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5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11.875" style="105" customWidth="1"/>
    <col min="2" max="2" width="13.25" style="86" customWidth="1"/>
    <col min="3" max="5" width="14.5" style="86" customWidth="1"/>
    <col min="6" max="6" width="13.375" style="86" customWidth="1"/>
    <col min="7" max="7" width="10.25" style="86" customWidth="1"/>
    <col min="8" max="16384" width="9" style="86"/>
  </cols>
  <sheetData>
    <row r="1" spans="1:6" s="75" customFormat="1" ht="21" customHeight="1" x14ac:dyDescent="0.15">
      <c r="A1" s="250" t="s">
        <v>41</v>
      </c>
      <c r="B1" s="250"/>
      <c r="C1" s="250"/>
      <c r="D1" s="250"/>
      <c r="E1" s="250"/>
      <c r="F1" s="250"/>
    </row>
    <row r="2" spans="1:6" s="79" customFormat="1" ht="21" customHeight="1" x14ac:dyDescent="0.15">
      <c r="A2" s="106" t="s">
        <v>42</v>
      </c>
      <c r="B2" s="107"/>
      <c r="C2" s="107"/>
      <c r="D2" s="107"/>
      <c r="E2" s="107"/>
      <c r="F2" s="108" t="s">
        <v>43</v>
      </c>
    </row>
    <row r="3" spans="1:6" s="82" customFormat="1" ht="17.25" customHeight="1" x14ac:dyDescent="0.15">
      <c r="A3" s="109" t="s">
        <v>28</v>
      </c>
      <c r="B3" s="110" t="s">
        <v>29</v>
      </c>
      <c r="C3" s="110" t="s">
        <v>30</v>
      </c>
      <c r="D3" s="110" t="s">
        <v>31</v>
      </c>
      <c r="E3" s="110" t="s">
        <v>32</v>
      </c>
      <c r="F3" s="109" t="s">
        <v>33</v>
      </c>
    </row>
    <row r="4" spans="1:6" ht="17.25" customHeight="1" x14ac:dyDescent="0.15">
      <c r="A4" s="100" t="s">
        <v>19</v>
      </c>
      <c r="B4" s="23">
        <v>246727</v>
      </c>
      <c r="C4" s="111">
        <v>3109</v>
      </c>
      <c r="D4" s="23">
        <v>95178</v>
      </c>
      <c r="E4" s="23">
        <v>136920</v>
      </c>
      <c r="F4" s="112">
        <v>11520</v>
      </c>
    </row>
    <row r="5" spans="1:6" ht="17.25" customHeight="1" x14ac:dyDescent="0.15">
      <c r="A5" s="100">
        <v>27</v>
      </c>
      <c r="B5" s="23">
        <v>251599</v>
      </c>
      <c r="C5" s="111">
        <v>3226</v>
      </c>
      <c r="D5" s="23">
        <v>99696</v>
      </c>
      <c r="E5" s="23">
        <v>136519</v>
      </c>
      <c r="F5" s="112">
        <v>12158</v>
      </c>
    </row>
    <row r="6" spans="1:6" ht="17.25" customHeight="1" x14ac:dyDescent="0.15">
      <c r="A6" s="100">
        <v>28</v>
      </c>
      <c r="B6" s="113">
        <v>256131</v>
      </c>
      <c r="C6" s="113">
        <v>3044</v>
      </c>
      <c r="D6" s="113">
        <v>103061</v>
      </c>
      <c r="E6" s="113">
        <v>137913</v>
      </c>
      <c r="F6" s="114">
        <v>12113</v>
      </c>
    </row>
    <row r="7" spans="1:6" s="87" customFormat="1" ht="17.25" customHeight="1" x14ac:dyDescent="0.15">
      <c r="A7" s="100">
        <v>29</v>
      </c>
      <c r="B7" s="23">
        <v>260647</v>
      </c>
      <c r="C7" s="115">
        <v>3455</v>
      </c>
      <c r="D7" s="23">
        <v>106749</v>
      </c>
      <c r="E7" s="23">
        <v>137929</v>
      </c>
      <c r="F7" s="112">
        <v>12514</v>
      </c>
    </row>
    <row r="8" spans="1:6" s="87" customFormat="1" ht="17.25" customHeight="1" x14ac:dyDescent="0.15">
      <c r="A8" s="116">
        <v>30</v>
      </c>
      <c r="B8" s="33">
        <v>267455</v>
      </c>
      <c r="C8" s="117">
        <v>3271</v>
      </c>
      <c r="D8" s="33">
        <v>112120</v>
      </c>
      <c r="E8" s="33">
        <v>140002</v>
      </c>
      <c r="F8" s="118">
        <v>12062</v>
      </c>
    </row>
    <row r="9" spans="1:6" ht="17.25" customHeight="1" x14ac:dyDescent="0.15">
      <c r="A9" s="100" t="s">
        <v>34</v>
      </c>
      <c r="B9" s="119">
        <v>263357</v>
      </c>
      <c r="C9" s="119">
        <v>3559</v>
      </c>
      <c r="D9" s="119">
        <v>109899</v>
      </c>
      <c r="E9" s="119">
        <v>137436</v>
      </c>
      <c r="F9" s="120">
        <v>12463</v>
      </c>
    </row>
    <row r="10" spans="1:6" ht="17.25" customHeight="1" x14ac:dyDescent="0.15">
      <c r="A10" s="100">
        <v>5</v>
      </c>
      <c r="B10" s="119">
        <v>261819</v>
      </c>
      <c r="C10" s="119">
        <v>3413</v>
      </c>
      <c r="D10" s="119">
        <v>108702</v>
      </c>
      <c r="E10" s="119">
        <v>136915</v>
      </c>
      <c r="F10" s="120">
        <v>12789</v>
      </c>
    </row>
    <row r="11" spans="1:6" ht="17.25" customHeight="1" x14ac:dyDescent="0.15">
      <c r="A11" s="100">
        <v>6</v>
      </c>
      <c r="B11" s="119">
        <v>263777</v>
      </c>
      <c r="C11" s="119">
        <v>3359</v>
      </c>
      <c r="D11" s="119">
        <v>110729</v>
      </c>
      <c r="E11" s="119">
        <v>137672</v>
      </c>
      <c r="F11" s="120">
        <v>12017</v>
      </c>
    </row>
    <row r="12" spans="1:6" ht="17.25" customHeight="1" x14ac:dyDescent="0.15">
      <c r="A12" s="100">
        <v>7</v>
      </c>
      <c r="B12" s="119">
        <v>262080</v>
      </c>
      <c r="C12" s="119">
        <v>3191</v>
      </c>
      <c r="D12" s="119">
        <v>108497</v>
      </c>
      <c r="E12" s="119">
        <v>137739</v>
      </c>
      <c r="F12" s="120">
        <v>12653</v>
      </c>
    </row>
    <row r="13" spans="1:6" ht="17.25" customHeight="1" x14ac:dyDescent="0.15">
      <c r="A13" s="100">
        <v>8</v>
      </c>
      <c r="B13" s="119">
        <v>263754</v>
      </c>
      <c r="C13" s="119">
        <v>3278</v>
      </c>
      <c r="D13" s="119">
        <v>109291</v>
      </c>
      <c r="E13" s="119">
        <v>138698</v>
      </c>
      <c r="F13" s="120">
        <v>12487</v>
      </c>
    </row>
    <row r="14" spans="1:6" ht="17.25" customHeight="1" x14ac:dyDescent="0.15">
      <c r="A14" s="100">
        <v>9</v>
      </c>
      <c r="B14" s="119">
        <v>262899</v>
      </c>
      <c r="C14" s="119">
        <v>3245</v>
      </c>
      <c r="D14" s="119">
        <v>109375</v>
      </c>
      <c r="E14" s="119">
        <v>137946</v>
      </c>
      <c r="F14" s="120">
        <v>12333</v>
      </c>
    </row>
    <row r="15" spans="1:6" ht="17.25" customHeight="1" x14ac:dyDescent="0.15">
      <c r="A15" s="100">
        <v>10</v>
      </c>
      <c r="B15" s="119">
        <v>265134</v>
      </c>
      <c r="C15" s="119">
        <v>3141</v>
      </c>
      <c r="D15" s="119">
        <v>112171</v>
      </c>
      <c r="E15" s="119">
        <v>137093</v>
      </c>
      <c r="F15" s="120">
        <v>12729</v>
      </c>
    </row>
    <row r="16" spans="1:6" ht="17.25" customHeight="1" x14ac:dyDescent="0.15">
      <c r="A16" s="100">
        <v>11</v>
      </c>
      <c r="B16" s="119">
        <v>266357</v>
      </c>
      <c r="C16" s="119">
        <v>3321</v>
      </c>
      <c r="D16" s="119">
        <v>111466</v>
      </c>
      <c r="E16" s="119">
        <v>138979</v>
      </c>
      <c r="F16" s="120">
        <v>12591</v>
      </c>
    </row>
    <row r="17" spans="1:6" ht="17.25" customHeight="1" x14ac:dyDescent="0.15">
      <c r="A17" s="100">
        <v>12</v>
      </c>
      <c r="B17" s="119">
        <v>269644</v>
      </c>
      <c r="C17" s="119">
        <v>3502</v>
      </c>
      <c r="D17" s="119">
        <v>113328</v>
      </c>
      <c r="E17" s="119">
        <v>140330</v>
      </c>
      <c r="F17" s="120">
        <v>12484</v>
      </c>
    </row>
    <row r="18" spans="1:6" ht="17.25" customHeight="1" x14ac:dyDescent="0.15">
      <c r="A18" s="100" t="s">
        <v>35</v>
      </c>
      <c r="B18" s="119">
        <v>268611</v>
      </c>
      <c r="C18" s="119">
        <v>3130</v>
      </c>
      <c r="D18" s="119">
        <v>111565</v>
      </c>
      <c r="E18" s="119">
        <v>141353</v>
      </c>
      <c r="F18" s="120">
        <v>12563</v>
      </c>
    </row>
    <row r="19" spans="1:6" ht="17.25" customHeight="1" x14ac:dyDescent="0.15">
      <c r="A19" s="100">
        <v>2</v>
      </c>
      <c r="B19" s="119">
        <v>269911</v>
      </c>
      <c r="C19" s="119">
        <v>2947</v>
      </c>
      <c r="D19" s="119">
        <v>113432</v>
      </c>
      <c r="E19" s="119">
        <v>140665</v>
      </c>
      <c r="F19" s="120">
        <v>12867</v>
      </c>
    </row>
    <row r="20" spans="1:6" ht="17.25" customHeight="1" x14ac:dyDescent="0.15">
      <c r="A20" s="71">
        <v>3</v>
      </c>
      <c r="B20" s="121">
        <v>267455</v>
      </c>
      <c r="C20" s="121">
        <v>3271</v>
      </c>
      <c r="D20" s="121">
        <v>112120</v>
      </c>
      <c r="E20" s="121">
        <v>140002</v>
      </c>
      <c r="F20" s="122">
        <v>12062</v>
      </c>
    </row>
    <row r="21" spans="1:6" s="79" customFormat="1" ht="13.5" customHeight="1" x14ac:dyDescent="0.15">
      <c r="A21" s="107" t="s">
        <v>44</v>
      </c>
    </row>
    <row r="22" spans="1:6" s="17" customFormat="1" ht="13.5" customHeight="1" x14ac:dyDescent="0.15">
      <c r="A22" s="249" t="s">
        <v>26</v>
      </c>
      <c r="B22" s="249"/>
      <c r="C22" s="249"/>
    </row>
    <row r="23" spans="1:6" s="17" customFormat="1" ht="13.5" customHeight="1" x14ac:dyDescent="0.15">
      <c r="A23" s="123"/>
      <c r="B23" s="123"/>
      <c r="C23" s="123"/>
    </row>
    <row r="24" spans="1:6" ht="21" customHeight="1" x14ac:dyDescent="0.15">
      <c r="A24" s="250" t="s">
        <v>45</v>
      </c>
      <c r="B24" s="250"/>
      <c r="C24" s="250"/>
      <c r="D24" s="250"/>
      <c r="E24" s="250"/>
      <c r="F24" s="250"/>
    </row>
    <row r="25" spans="1:6" ht="20.25" customHeight="1" x14ac:dyDescent="0.15">
      <c r="A25" s="106" t="s">
        <v>42</v>
      </c>
      <c r="B25" s="107"/>
      <c r="C25" s="107"/>
      <c r="D25" s="107"/>
      <c r="E25" s="107"/>
      <c r="F25" s="108" t="s">
        <v>46</v>
      </c>
    </row>
    <row r="26" spans="1:6" ht="17.25" customHeight="1" x14ac:dyDescent="0.15">
      <c r="A26" s="109" t="s">
        <v>28</v>
      </c>
      <c r="B26" s="110" t="s">
        <v>29</v>
      </c>
      <c r="C26" s="110" t="s">
        <v>37</v>
      </c>
      <c r="D26" s="110" t="s">
        <v>38</v>
      </c>
      <c r="E26" s="110" t="s">
        <v>39</v>
      </c>
      <c r="F26" s="109" t="s">
        <v>40</v>
      </c>
    </row>
    <row r="27" spans="1:6" ht="17.25" customHeight="1" x14ac:dyDescent="0.15">
      <c r="A27" s="100" t="s">
        <v>19</v>
      </c>
      <c r="B27" s="23">
        <v>85710</v>
      </c>
      <c r="C27" s="112">
        <v>7161</v>
      </c>
      <c r="D27" s="124">
        <v>72631</v>
      </c>
      <c r="E27" s="124">
        <v>5062</v>
      </c>
      <c r="F27" s="124">
        <v>856</v>
      </c>
    </row>
    <row r="28" spans="1:6" ht="17.25" customHeight="1" x14ac:dyDescent="0.15">
      <c r="A28" s="100">
        <v>27</v>
      </c>
      <c r="B28" s="23">
        <v>85495</v>
      </c>
      <c r="C28" s="112">
        <v>7153</v>
      </c>
      <c r="D28" s="124">
        <v>72905</v>
      </c>
      <c r="E28" s="124">
        <v>4686</v>
      </c>
      <c r="F28" s="124">
        <v>757</v>
      </c>
    </row>
    <row r="29" spans="1:6" ht="17.25" customHeight="1" x14ac:dyDescent="0.15">
      <c r="A29" s="100">
        <v>28</v>
      </c>
      <c r="B29" s="23">
        <v>85871</v>
      </c>
      <c r="C29" s="112">
        <v>7298</v>
      </c>
      <c r="D29" s="124">
        <v>73339</v>
      </c>
      <c r="E29" s="124">
        <v>4557</v>
      </c>
      <c r="F29" s="124">
        <v>680</v>
      </c>
    </row>
    <row r="30" spans="1:6" ht="17.25" customHeight="1" x14ac:dyDescent="0.15">
      <c r="A30" s="100">
        <v>29</v>
      </c>
      <c r="B30" s="23">
        <v>87058</v>
      </c>
      <c r="C30" s="23">
        <v>7160</v>
      </c>
      <c r="D30" s="23">
        <v>74538</v>
      </c>
      <c r="E30" s="23">
        <v>4752</v>
      </c>
      <c r="F30" s="112">
        <v>748</v>
      </c>
    </row>
    <row r="31" spans="1:6" s="87" customFormat="1" ht="17.25" customHeight="1" x14ac:dyDescent="0.15">
      <c r="A31" s="116">
        <v>30</v>
      </c>
      <c r="B31" s="33">
        <v>83666</v>
      </c>
      <c r="C31" s="33">
        <v>6682</v>
      </c>
      <c r="D31" s="33">
        <v>71543</v>
      </c>
      <c r="E31" s="33">
        <v>4720</v>
      </c>
      <c r="F31" s="118">
        <v>726</v>
      </c>
    </row>
    <row r="32" spans="1:6" ht="17.25" customHeight="1" x14ac:dyDescent="0.15">
      <c r="A32" s="100" t="s">
        <v>34</v>
      </c>
      <c r="B32" s="23">
        <v>84444</v>
      </c>
      <c r="C32" s="112">
        <v>7055</v>
      </c>
      <c r="D32" s="124">
        <v>72062</v>
      </c>
      <c r="E32" s="124">
        <v>4553</v>
      </c>
      <c r="F32" s="124">
        <v>778</v>
      </c>
    </row>
    <row r="33" spans="1:6" ht="17.25" customHeight="1" x14ac:dyDescent="0.15">
      <c r="A33" s="100">
        <v>5</v>
      </c>
      <c r="B33" s="23">
        <v>84852</v>
      </c>
      <c r="C33" s="23">
        <v>6906</v>
      </c>
      <c r="D33" s="23">
        <v>72443</v>
      </c>
      <c r="E33" s="23">
        <v>4677</v>
      </c>
      <c r="F33" s="101">
        <v>831</v>
      </c>
    </row>
    <row r="34" spans="1:6" ht="17.25" customHeight="1" x14ac:dyDescent="0.15">
      <c r="A34" s="100">
        <v>6</v>
      </c>
      <c r="B34" s="23">
        <v>84714</v>
      </c>
      <c r="C34" s="23">
        <v>6959</v>
      </c>
      <c r="D34" s="23">
        <v>72263</v>
      </c>
      <c r="E34" s="23">
        <v>4618</v>
      </c>
      <c r="F34" s="101">
        <v>879</v>
      </c>
    </row>
    <row r="35" spans="1:6" ht="17.25" customHeight="1" x14ac:dyDescent="0.15">
      <c r="A35" s="100">
        <v>7</v>
      </c>
      <c r="B35" s="23">
        <v>84410</v>
      </c>
      <c r="C35" s="23">
        <v>6684</v>
      </c>
      <c r="D35" s="23">
        <v>72279</v>
      </c>
      <c r="E35" s="23">
        <v>4604</v>
      </c>
      <c r="F35" s="101">
        <v>848</v>
      </c>
    </row>
    <row r="36" spans="1:6" ht="17.25" customHeight="1" x14ac:dyDescent="0.15">
      <c r="A36" s="100">
        <v>8</v>
      </c>
      <c r="B36" s="23">
        <v>84350</v>
      </c>
      <c r="C36" s="23">
        <v>6834</v>
      </c>
      <c r="D36" s="23">
        <v>72081</v>
      </c>
      <c r="E36" s="23">
        <v>4659</v>
      </c>
      <c r="F36" s="101">
        <v>780</v>
      </c>
    </row>
    <row r="37" spans="1:6" ht="17.25" customHeight="1" x14ac:dyDescent="0.15">
      <c r="A37" s="100">
        <v>9</v>
      </c>
      <c r="B37" s="23">
        <v>84629</v>
      </c>
      <c r="C37" s="23">
        <v>7104</v>
      </c>
      <c r="D37" s="23">
        <v>71951</v>
      </c>
      <c r="E37" s="23">
        <v>4739</v>
      </c>
      <c r="F37" s="101">
        <v>839</v>
      </c>
    </row>
    <row r="38" spans="1:6" ht="17.25" customHeight="1" x14ac:dyDescent="0.15">
      <c r="A38" s="100">
        <v>10</v>
      </c>
      <c r="B38" s="23">
        <v>83581</v>
      </c>
      <c r="C38" s="23">
        <v>7136</v>
      </c>
      <c r="D38" s="23">
        <v>71083</v>
      </c>
      <c r="E38" s="23">
        <v>4751</v>
      </c>
      <c r="F38" s="101">
        <v>615</v>
      </c>
    </row>
    <row r="39" spans="1:6" ht="17.25" customHeight="1" x14ac:dyDescent="0.15">
      <c r="A39" s="100">
        <v>11</v>
      </c>
      <c r="B39" s="23">
        <v>83910</v>
      </c>
      <c r="C39" s="23">
        <v>7397</v>
      </c>
      <c r="D39" s="23">
        <v>71168</v>
      </c>
      <c r="E39" s="23">
        <v>4753</v>
      </c>
      <c r="F39" s="101">
        <v>595</v>
      </c>
    </row>
    <row r="40" spans="1:6" ht="17.25" customHeight="1" x14ac:dyDescent="0.15">
      <c r="A40" s="100">
        <v>12</v>
      </c>
      <c r="B40" s="23">
        <v>84727</v>
      </c>
      <c r="C40" s="23">
        <v>7847</v>
      </c>
      <c r="D40" s="23">
        <v>71491</v>
      </c>
      <c r="E40" s="23">
        <v>4645</v>
      </c>
      <c r="F40" s="101">
        <v>749</v>
      </c>
    </row>
    <row r="41" spans="1:6" ht="17.25" customHeight="1" x14ac:dyDescent="0.15">
      <c r="A41" s="100" t="s">
        <v>35</v>
      </c>
      <c r="B41" s="23">
        <v>84018</v>
      </c>
      <c r="C41" s="23">
        <v>7687</v>
      </c>
      <c r="D41" s="23">
        <v>71048</v>
      </c>
      <c r="E41" s="23">
        <v>4669</v>
      </c>
      <c r="F41" s="101">
        <v>619</v>
      </c>
    </row>
    <row r="42" spans="1:6" ht="17.25" customHeight="1" x14ac:dyDescent="0.15">
      <c r="A42" s="100">
        <v>2</v>
      </c>
      <c r="B42" s="23">
        <v>83517</v>
      </c>
      <c r="C42" s="23">
        <v>7370</v>
      </c>
      <c r="D42" s="23">
        <v>70848</v>
      </c>
      <c r="E42" s="23">
        <v>4694</v>
      </c>
      <c r="F42" s="101">
        <v>611</v>
      </c>
    </row>
    <row r="43" spans="1:6" ht="17.25" customHeight="1" x14ac:dyDescent="0.15">
      <c r="A43" s="71">
        <v>3</v>
      </c>
      <c r="B43" s="37">
        <v>83666</v>
      </c>
      <c r="C43" s="37">
        <v>6682</v>
      </c>
      <c r="D43" s="37">
        <v>71543</v>
      </c>
      <c r="E43" s="37">
        <v>4720</v>
      </c>
      <c r="F43" s="103">
        <v>726</v>
      </c>
    </row>
    <row r="44" spans="1:6" ht="16.5" customHeight="1" x14ac:dyDescent="0.15">
      <c r="A44" s="107" t="s">
        <v>44</v>
      </c>
      <c r="B44" s="79"/>
      <c r="C44" s="79"/>
      <c r="D44" s="79"/>
      <c r="E44" s="79"/>
      <c r="F44" s="79"/>
    </row>
    <row r="45" spans="1:6" ht="16.5" customHeight="1" x14ac:dyDescent="0.15">
      <c r="A45" s="249" t="s">
        <v>26</v>
      </c>
      <c r="B45" s="249"/>
      <c r="C45" s="249"/>
      <c r="D45" s="17"/>
      <c r="E45" s="17"/>
      <c r="F45" s="17"/>
    </row>
  </sheetData>
  <mergeCells count="4">
    <mergeCell ref="A1:F1"/>
    <mergeCell ref="A22:C22"/>
    <mergeCell ref="A24:F24"/>
    <mergeCell ref="A45:C45"/>
  </mergeCells>
  <phoneticPr fontId="3"/>
  <pageMargins left="0.75" right="0.75" top="0.78" bottom="0.77" header="0.51200000000000001" footer="0.5120000000000000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9"/>
  <sheetViews>
    <sheetView view="pageBreakPreview" zoomScaleNormal="100" zoomScaleSheetLayoutView="100" workbookViewId="0">
      <selection sqref="A1:E1"/>
    </sheetView>
  </sheetViews>
  <sheetFormatPr defaultColWidth="13.25" defaultRowHeight="30" customHeight="1" x14ac:dyDescent="0.15"/>
  <cols>
    <col min="1" max="1" width="11.875" style="125" customWidth="1"/>
    <col min="2" max="5" width="17.75" style="125" customWidth="1"/>
    <col min="6" max="6" width="13.375" style="125" customWidth="1"/>
    <col min="7" max="16384" width="13.25" style="125"/>
  </cols>
  <sheetData>
    <row r="1" spans="1:6" ht="35.25" customHeight="1" x14ac:dyDescent="0.15">
      <c r="A1" s="242" t="s">
        <v>47</v>
      </c>
      <c r="B1" s="242"/>
      <c r="C1" s="242"/>
      <c r="D1" s="242"/>
      <c r="E1" s="242"/>
    </row>
    <row r="2" spans="1:6" ht="35.25" customHeight="1" x14ac:dyDescent="0.15">
      <c r="A2" s="126" t="s">
        <v>48</v>
      </c>
      <c r="B2" s="127"/>
      <c r="C2" s="127"/>
      <c r="D2" s="127"/>
      <c r="E2" s="128" t="s">
        <v>49</v>
      </c>
    </row>
    <row r="3" spans="1:6" s="129" customFormat="1" ht="35.25" customHeight="1" x14ac:dyDescent="0.15">
      <c r="A3" s="251" t="s">
        <v>50</v>
      </c>
      <c r="B3" s="246" t="s">
        <v>51</v>
      </c>
      <c r="C3" s="246"/>
      <c r="D3" s="246" t="s">
        <v>52</v>
      </c>
      <c r="E3" s="247"/>
    </row>
    <row r="4" spans="1:6" s="129" customFormat="1" ht="35.25" customHeight="1" x14ac:dyDescent="0.15">
      <c r="A4" s="252"/>
      <c r="B4" s="19" t="s">
        <v>53</v>
      </c>
      <c r="C4" s="19" t="s">
        <v>54</v>
      </c>
      <c r="D4" s="19" t="s">
        <v>53</v>
      </c>
      <c r="E4" s="57" t="s">
        <v>54</v>
      </c>
    </row>
    <row r="5" spans="1:6" s="134" customFormat="1" ht="35.25" customHeight="1" x14ac:dyDescent="0.15">
      <c r="A5" s="130" t="s">
        <v>19</v>
      </c>
      <c r="B5" s="131">
        <v>883</v>
      </c>
      <c r="C5" s="131">
        <v>7964719</v>
      </c>
      <c r="D5" s="131">
        <v>44</v>
      </c>
      <c r="E5" s="132">
        <v>396982</v>
      </c>
      <c r="F5" s="133"/>
    </row>
    <row r="6" spans="1:6" s="134" customFormat="1" ht="35.25" customHeight="1" x14ac:dyDescent="0.15">
      <c r="A6" s="130">
        <v>27</v>
      </c>
      <c r="B6" s="131">
        <v>784</v>
      </c>
      <c r="C6" s="131">
        <v>7096706</v>
      </c>
      <c r="D6" s="131">
        <v>39</v>
      </c>
      <c r="E6" s="132">
        <v>263619</v>
      </c>
      <c r="F6" s="133"/>
    </row>
    <row r="7" spans="1:6" s="134" customFormat="1" ht="35.25" customHeight="1" x14ac:dyDescent="0.15">
      <c r="A7" s="135">
        <v>28</v>
      </c>
      <c r="B7" s="136">
        <v>797</v>
      </c>
      <c r="C7" s="136">
        <v>6975469</v>
      </c>
      <c r="D7" s="136">
        <v>29</v>
      </c>
      <c r="E7" s="137">
        <v>149826</v>
      </c>
      <c r="F7" s="133"/>
    </row>
    <row r="8" spans="1:6" s="134" customFormat="1" ht="35.25" customHeight="1" x14ac:dyDescent="0.15">
      <c r="A8" s="130">
        <v>29</v>
      </c>
      <c r="B8" s="131">
        <v>841</v>
      </c>
      <c r="C8" s="131">
        <v>7573662</v>
      </c>
      <c r="D8" s="131">
        <v>23</v>
      </c>
      <c r="E8" s="132">
        <v>105723</v>
      </c>
      <c r="F8" s="133"/>
    </row>
    <row r="9" spans="1:6" s="142" customFormat="1" ht="35.25" customHeight="1" x14ac:dyDescent="0.15">
      <c r="A9" s="138">
        <v>30</v>
      </c>
      <c r="B9" s="139">
        <f>SUM(B10:B21)</f>
        <v>938</v>
      </c>
      <c r="C9" s="139">
        <f t="shared" ref="C9:E9" si="0">SUM(C10:C21)</f>
        <v>7852725</v>
      </c>
      <c r="D9" s="139">
        <f t="shared" si="0"/>
        <v>11</v>
      </c>
      <c r="E9" s="140">
        <f t="shared" si="0"/>
        <v>87264</v>
      </c>
      <c r="F9" s="141"/>
    </row>
    <row r="10" spans="1:6" s="134" customFormat="1" ht="35.25" customHeight="1" x14ac:dyDescent="0.15">
      <c r="A10" s="143" t="s">
        <v>55</v>
      </c>
      <c r="B10" s="131">
        <v>70</v>
      </c>
      <c r="C10" s="131">
        <v>529400</v>
      </c>
      <c r="D10" s="131">
        <v>1</v>
      </c>
      <c r="E10" s="132">
        <v>2110</v>
      </c>
      <c r="F10" s="133"/>
    </row>
    <row r="11" spans="1:6" s="134" customFormat="1" ht="35.25" customHeight="1" x14ac:dyDescent="0.15">
      <c r="A11" s="144">
        <v>5</v>
      </c>
      <c r="B11" s="145">
        <v>87</v>
      </c>
      <c r="C11" s="145">
        <v>788500</v>
      </c>
      <c r="D11" s="145">
        <v>1</v>
      </c>
      <c r="E11" s="146">
        <v>648</v>
      </c>
      <c r="F11" s="133"/>
    </row>
    <row r="12" spans="1:6" s="134" customFormat="1" ht="35.25" customHeight="1" x14ac:dyDescent="0.15">
      <c r="A12" s="144">
        <v>6</v>
      </c>
      <c r="B12" s="147">
        <v>87</v>
      </c>
      <c r="C12" s="147">
        <v>862200</v>
      </c>
      <c r="D12" s="147" t="s">
        <v>20</v>
      </c>
      <c r="E12" s="148" t="s">
        <v>20</v>
      </c>
      <c r="F12" s="133"/>
    </row>
    <row r="13" spans="1:6" s="134" customFormat="1" ht="35.25" customHeight="1" x14ac:dyDescent="0.15">
      <c r="A13" s="144">
        <v>7</v>
      </c>
      <c r="B13" s="147">
        <v>70</v>
      </c>
      <c r="C13" s="147">
        <v>572500</v>
      </c>
      <c r="D13" s="147" t="s">
        <v>56</v>
      </c>
      <c r="E13" s="148" t="s">
        <v>56</v>
      </c>
      <c r="F13" s="133"/>
    </row>
    <row r="14" spans="1:6" s="134" customFormat="1" ht="35.25" customHeight="1" x14ac:dyDescent="0.15">
      <c r="A14" s="144">
        <v>8</v>
      </c>
      <c r="B14" s="147">
        <v>86</v>
      </c>
      <c r="C14" s="147">
        <v>679125</v>
      </c>
      <c r="D14" s="147">
        <v>1</v>
      </c>
      <c r="E14" s="148">
        <v>1158</v>
      </c>
      <c r="F14" s="133"/>
    </row>
    <row r="15" spans="1:6" s="134" customFormat="1" ht="35.25" customHeight="1" x14ac:dyDescent="0.15">
      <c r="A15" s="144">
        <v>9</v>
      </c>
      <c r="B15" s="147">
        <v>86</v>
      </c>
      <c r="C15" s="147">
        <v>704250</v>
      </c>
      <c r="D15" s="147">
        <v>1</v>
      </c>
      <c r="E15" s="148">
        <v>3376</v>
      </c>
      <c r="F15" s="133"/>
    </row>
    <row r="16" spans="1:6" s="134" customFormat="1" ht="35.25" customHeight="1" x14ac:dyDescent="0.15">
      <c r="A16" s="144">
        <v>10</v>
      </c>
      <c r="B16" s="147">
        <v>73</v>
      </c>
      <c r="C16" s="147">
        <v>490930</v>
      </c>
      <c r="D16" s="147">
        <v>1</v>
      </c>
      <c r="E16" s="148">
        <v>432</v>
      </c>
      <c r="F16" s="133"/>
    </row>
    <row r="17" spans="1:6" s="134" customFormat="1" ht="35.25" customHeight="1" x14ac:dyDescent="0.15">
      <c r="A17" s="144">
        <v>11</v>
      </c>
      <c r="B17" s="147">
        <v>80</v>
      </c>
      <c r="C17" s="147">
        <v>602250</v>
      </c>
      <c r="D17" s="147" t="s">
        <v>20</v>
      </c>
      <c r="E17" s="148" t="s">
        <v>20</v>
      </c>
      <c r="F17" s="133"/>
    </row>
    <row r="18" spans="1:6" s="134" customFormat="1" ht="35.25" customHeight="1" x14ac:dyDescent="0.15">
      <c r="A18" s="144">
        <v>12</v>
      </c>
      <c r="B18" s="147">
        <v>92</v>
      </c>
      <c r="C18" s="147">
        <v>770660</v>
      </c>
      <c r="D18" s="147">
        <v>2</v>
      </c>
      <c r="E18" s="148">
        <v>5655</v>
      </c>
      <c r="F18" s="133"/>
    </row>
    <row r="19" spans="1:6" s="134" customFormat="1" ht="35.25" customHeight="1" x14ac:dyDescent="0.15">
      <c r="A19" s="149" t="s">
        <v>57</v>
      </c>
      <c r="B19" s="147">
        <v>49</v>
      </c>
      <c r="C19" s="147">
        <v>332140</v>
      </c>
      <c r="D19" s="147" t="s">
        <v>58</v>
      </c>
      <c r="E19" s="148" t="s">
        <v>58</v>
      </c>
      <c r="F19" s="133"/>
    </row>
    <row r="20" spans="1:6" s="134" customFormat="1" ht="35.25" customHeight="1" x14ac:dyDescent="0.15">
      <c r="A20" s="144">
        <v>2</v>
      </c>
      <c r="B20" s="147">
        <v>68</v>
      </c>
      <c r="C20" s="147">
        <v>673489</v>
      </c>
      <c r="D20" s="147" t="s">
        <v>59</v>
      </c>
      <c r="E20" s="148" t="s">
        <v>20</v>
      </c>
      <c r="F20" s="150"/>
    </row>
    <row r="21" spans="1:6" s="134" customFormat="1" ht="35.25" customHeight="1" x14ac:dyDescent="0.15">
      <c r="A21" s="151">
        <v>3</v>
      </c>
      <c r="B21" s="152">
        <v>90</v>
      </c>
      <c r="C21" s="152">
        <v>847281</v>
      </c>
      <c r="D21" s="152">
        <v>4</v>
      </c>
      <c r="E21" s="153">
        <v>73885</v>
      </c>
      <c r="F21" s="133"/>
    </row>
    <row r="22" spans="1:6" ht="15.75" customHeight="1" x14ac:dyDescent="0.15">
      <c r="A22" s="154" t="s">
        <v>60</v>
      </c>
      <c r="B22" s="155"/>
      <c r="C22" s="155"/>
      <c r="D22" s="155"/>
      <c r="E22" s="155"/>
      <c r="F22" s="156"/>
    </row>
    <row r="23" spans="1:6" ht="30" customHeight="1" x14ac:dyDescent="0.15">
      <c r="F23" s="156"/>
    </row>
    <row r="24" spans="1:6" ht="30" customHeight="1" x14ac:dyDescent="0.15">
      <c r="F24" s="156"/>
    </row>
    <row r="25" spans="1:6" ht="30" customHeight="1" x14ac:dyDescent="0.15">
      <c r="F25" s="156"/>
    </row>
    <row r="26" spans="1:6" ht="30" customHeight="1" x14ac:dyDescent="0.15">
      <c r="F26" s="156"/>
    </row>
    <row r="27" spans="1:6" ht="30" customHeight="1" x14ac:dyDescent="0.15">
      <c r="F27" s="156"/>
    </row>
    <row r="28" spans="1:6" ht="30" customHeight="1" x14ac:dyDescent="0.15">
      <c r="F28" s="156"/>
    </row>
    <row r="29" spans="1:6" ht="30" customHeight="1" x14ac:dyDescent="0.15">
      <c r="F29" s="156"/>
    </row>
  </sheetData>
  <mergeCells count="4">
    <mergeCell ref="A1:E1"/>
    <mergeCell ref="A3:A4"/>
    <mergeCell ref="B3:C3"/>
    <mergeCell ref="D3:E3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2"/>
  <sheetViews>
    <sheetView view="pageBreakPreview" zoomScaleNormal="100" zoomScaleSheetLayoutView="100" workbookViewId="0">
      <selection sqref="A1:E1"/>
    </sheetView>
  </sheetViews>
  <sheetFormatPr defaultRowHeight="12" x14ac:dyDescent="0.15"/>
  <cols>
    <col min="1" max="1" width="11.875" style="58" customWidth="1"/>
    <col min="2" max="2" width="15.625" style="58" customWidth="1"/>
    <col min="3" max="3" width="19.625" style="58" customWidth="1"/>
    <col min="4" max="4" width="15.75" style="58" customWidth="1"/>
    <col min="5" max="5" width="19.625" style="58" customWidth="1"/>
    <col min="6" max="6" width="13.375" style="58" customWidth="1"/>
    <col min="7" max="16384" width="9" style="58"/>
  </cols>
  <sheetData>
    <row r="1" spans="1:6" s="55" customFormat="1" ht="35.25" customHeight="1" x14ac:dyDescent="0.15">
      <c r="A1" s="242" t="s">
        <v>61</v>
      </c>
      <c r="B1" s="242"/>
      <c r="C1" s="242"/>
      <c r="D1" s="242"/>
      <c r="E1" s="242"/>
    </row>
    <row r="2" spans="1:6" s="16" customFormat="1" ht="35.25" customHeight="1" x14ac:dyDescent="0.15">
      <c r="A2" s="157" t="s">
        <v>62</v>
      </c>
      <c r="B2" s="17"/>
      <c r="C2" s="17"/>
      <c r="D2" s="17"/>
      <c r="E2" s="128" t="s">
        <v>63</v>
      </c>
    </row>
    <row r="3" spans="1:6" ht="35.25" customHeight="1" x14ac:dyDescent="0.15">
      <c r="A3" s="253" t="s">
        <v>28</v>
      </c>
      <c r="B3" s="246" t="s">
        <v>64</v>
      </c>
      <c r="C3" s="246"/>
      <c r="D3" s="246" t="s">
        <v>65</v>
      </c>
      <c r="E3" s="247"/>
    </row>
    <row r="4" spans="1:6" ht="35.25" customHeight="1" x14ac:dyDescent="0.15">
      <c r="A4" s="253"/>
      <c r="B4" s="19" t="s">
        <v>66</v>
      </c>
      <c r="C4" s="19" t="s">
        <v>54</v>
      </c>
      <c r="D4" s="19" t="s">
        <v>66</v>
      </c>
      <c r="E4" s="57" t="s">
        <v>54</v>
      </c>
    </row>
    <row r="5" spans="1:6" ht="35.25" customHeight="1" x14ac:dyDescent="0.15">
      <c r="A5" s="149" t="s">
        <v>67</v>
      </c>
      <c r="B5" s="113">
        <v>506653</v>
      </c>
      <c r="C5" s="113">
        <v>676702234</v>
      </c>
      <c r="D5" s="113">
        <v>480</v>
      </c>
      <c r="E5" s="114">
        <v>422749</v>
      </c>
      <c r="F5" s="158"/>
    </row>
    <row r="6" spans="1:6" ht="35.25" customHeight="1" x14ac:dyDescent="0.15">
      <c r="A6" s="149">
        <v>27</v>
      </c>
      <c r="B6" s="113">
        <v>468827</v>
      </c>
      <c r="C6" s="113">
        <v>642003120</v>
      </c>
      <c r="D6" s="113">
        <v>222</v>
      </c>
      <c r="E6" s="114">
        <v>284637</v>
      </c>
      <c r="F6" s="158"/>
    </row>
    <row r="7" spans="1:6" ht="35.25" customHeight="1" x14ac:dyDescent="0.15">
      <c r="A7" s="159">
        <v>28</v>
      </c>
      <c r="B7" s="160">
        <v>432685</v>
      </c>
      <c r="C7" s="160">
        <v>590128916</v>
      </c>
      <c r="D7" s="160">
        <v>364</v>
      </c>
      <c r="E7" s="161">
        <v>297644</v>
      </c>
      <c r="F7" s="158"/>
    </row>
    <row r="8" spans="1:6" s="163" customFormat="1" ht="35.25" customHeight="1" x14ac:dyDescent="0.15">
      <c r="A8" s="149">
        <v>29</v>
      </c>
      <c r="B8" s="23">
        <v>397642</v>
      </c>
      <c r="C8" s="23">
        <v>567319892</v>
      </c>
      <c r="D8" s="23">
        <v>204</v>
      </c>
      <c r="E8" s="124">
        <v>575832</v>
      </c>
      <c r="F8" s="162"/>
    </row>
    <row r="9" spans="1:6" s="68" customFormat="1" ht="35.25" customHeight="1" x14ac:dyDescent="0.15">
      <c r="A9" s="164">
        <v>30</v>
      </c>
      <c r="B9" s="33">
        <v>373894</v>
      </c>
      <c r="C9" s="33">
        <v>569369280</v>
      </c>
      <c r="D9" s="33">
        <v>301</v>
      </c>
      <c r="E9" s="165">
        <v>312750</v>
      </c>
      <c r="F9" s="166"/>
    </row>
    <row r="10" spans="1:6" ht="35.25" customHeight="1" x14ac:dyDescent="0.15">
      <c r="A10" s="149" t="s">
        <v>68</v>
      </c>
      <c r="B10" s="113">
        <v>30659</v>
      </c>
      <c r="C10" s="113">
        <v>43845483</v>
      </c>
      <c r="D10" s="167">
        <v>23</v>
      </c>
      <c r="E10" s="168">
        <v>31261</v>
      </c>
    </row>
    <row r="11" spans="1:6" ht="35.25" customHeight="1" x14ac:dyDescent="0.15">
      <c r="A11" s="149">
        <v>5</v>
      </c>
      <c r="B11" s="113">
        <v>38545</v>
      </c>
      <c r="C11" s="113">
        <v>61348555</v>
      </c>
      <c r="D11" s="113">
        <v>12</v>
      </c>
      <c r="E11" s="114">
        <v>5246</v>
      </c>
    </row>
    <row r="12" spans="1:6" ht="35.25" customHeight="1" x14ac:dyDescent="0.15">
      <c r="A12" s="149">
        <v>6</v>
      </c>
      <c r="B12" s="113">
        <v>26670</v>
      </c>
      <c r="C12" s="113">
        <v>46423692</v>
      </c>
      <c r="D12" s="113">
        <v>19</v>
      </c>
      <c r="E12" s="114">
        <v>10172</v>
      </c>
    </row>
    <row r="13" spans="1:6" ht="35.25" customHeight="1" x14ac:dyDescent="0.15">
      <c r="A13" s="149">
        <v>7</v>
      </c>
      <c r="B13" s="113">
        <v>37782</v>
      </c>
      <c r="C13" s="113">
        <v>52229418</v>
      </c>
      <c r="D13" s="113">
        <v>28</v>
      </c>
      <c r="E13" s="114">
        <v>33324</v>
      </c>
    </row>
    <row r="14" spans="1:6" ht="35.25" customHeight="1" x14ac:dyDescent="0.15">
      <c r="A14" s="149">
        <v>8</v>
      </c>
      <c r="B14" s="113">
        <v>32441</v>
      </c>
      <c r="C14" s="113">
        <v>48397111</v>
      </c>
      <c r="D14" s="113">
        <v>20</v>
      </c>
      <c r="E14" s="114">
        <v>21158</v>
      </c>
    </row>
    <row r="15" spans="1:6" ht="35.25" customHeight="1" x14ac:dyDescent="0.15">
      <c r="A15" s="149">
        <v>9</v>
      </c>
      <c r="B15" s="113">
        <v>24219</v>
      </c>
      <c r="C15" s="113">
        <v>37536997</v>
      </c>
      <c r="D15" s="113">
        <v>3</v>
      </c>
      <c r="E15" s="114">
        <v>2909</v>
      </c>
    </row>
    <row r="16" spans="1:6" ht="35.25" customHeight="1" x14ac:dyDescent="0.15">
      <c r="A16" s="149">
        <v>10</v>
      </c>
      <c r="B16" s="113">
        <v>36140</v>
      </c>
      <c r="C16" s="113">
        <v>50575009</v>
      </c>
      <c r="D16" s="113">
        <v>17</v>
      </c>
      <c r="E16" s="114">
        <v>32250</v>
      </c>
    </row>
    <row r="17" spans="1:5" ht="35.25" customHeight="1" x14ac:dyDescent="0.15">
      <c r="A17" s="149">
        <v>11</v>
      </c>
      <c r="B17" s="113">
        <v>31187</v>
      </c>
      <c r="C17" s="113">
        <v>45293968</v>
      </c>
      <c r="D17" s="113">
        <v>32</v>
      </c>
      <c r="E17" s="114">
        <v>39011</v>
      </c>
    </row>
    <row r="18" spans="1:5" ht="35.25" customHeight="1" x14ac:dyDescent="0.15">
      <c r="A18" s="149">
        <v>12</v>
      </c>
      <c r="B18" s="113">
        <v>26698</v>
      </c>
      <c r="C18" s="113">
        <v>46832005</v>
      </c>
      <c r="D18" s="113">
        <v>32</v>
      </c>
      <c r="E18" s="114">
        <v>39775</v>
      </c>
    </row>
    <row r="19" spans="1:5" ht="35.25" customHeight="1" x14ac:dyDescent="0.15">
      <c r="A19" s="149" t="s">
        <v>69</v>
      </c>
      <c r="B19" s="113">
        <v>34095</v>
      </c>
      <c r="C19" s="113">
        <v>53779208</v>
      </c>
      <c r="D19" s="113">
        <v>36</v>
      </c>
      <c r="E19" s="114">
        <v>41320</v>
      </c>
    </row>
    <row r="20" spans="1:5" ht="35.25" customHeight="1" x14ac:dyDescent="0.15">
      <c r="A20" s="149">
        <v>2</v>
      </c>
      <c r="B20" s="113">
        <v>30242</v>
      </c>
      <c r="C20" s="113">
        <v>45171352</v>
      </c>
      <c r="D20" s="113">
        <v>52</v>
      </c>
      <c r="E20" s="114">
        <v>33349</v>
      </c>
    </row>
    <row r="21" spans="1:5" ht="35.25" customHeight="1" x14ac:dyDescent="0.15">
      <c r="A21" s="169">
        <v>3</v>
      </c>
      <c r="B21" s="170">
        <v>25216</v>
      </c>
      <c r="C21" s="170">
        <v>37936482</v>
      </c>
      <c r="D21" s="170">
        <v>27</v>
      </c>
      <c r="E21" s="171">
        <v>22975</v>
      </c>
    </row>
    <row r="22" spans="1:5" s="16" customFormat="1" ht="15.75" customHeight="1" x14ac:dyDescent="0.15">
      <c r="A22" s="17" t="s">
        <v>70</v>
      </c>
    </row>
  </sheetData>
  <mergeCells count="4">
    <mergeCell ref="A1:E1"/>
    <mergeCell ref="A3:A4"/>
    <mergeCell ref="B3:C3"/>
    <mergeCell ref="D3:E3"/>
  </mergeCells>
  <phoneticPr fontId="3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4"/>
  <sheetViews>
    <sheetView view="pageBreakPreview" zoomScaleNormal="80" zoomScaleSheetLayoutView="100" workbookViewId="0">
      <selection sqref="A1:Q1"/>
    </sheetView>
  </sheetViews>
  <sheetFormatPr defaultColWidth="4.25" defaultRowHeight="27.75" customHeight="1" x14ac:dyDescent="0.15"/>
  <cols>
    <col min="1" max="1" width="8.5" style="173" customWidth="1"/>
    <col min="2" max="2" width="3.5" style="173" customWidth="1"/>
    <col min="3" max="3" width="6.125" style="173" customWidth="1"/>
    <col min="4" max="4" width="3.5" style="173" customWidth="1"/>
    <col min="5" max="5" width="6.125" style="173" customWidth="1"/>
    <col min="6" max="6" width="3.5" style="173" customWidth="1"/>
    <col min="7" max="7" width="6.125" style="173" customWidth="1"/>
    <col min="8" max="8" width="3.5" style="173" customWidth="1"/>
    <col min="9" max="9" width="6.125" style="173" customWidth="1"/>
    <col min="10" max="10" width="3.5" style="173" customWidth="1"/>
    <col min="11" max="11" width="6.125" style="173" customWidth="1"/>
    <col min="12" max="12" width="3.5" style="173" customWidth="1"/>
    <col min="13" max="13" width="6.125" style="173" customWidth="1"/>
    <col min="14" max="14" width="3.5" style="173" customWidth="1"/>
    <col min="15" max="15" width="6.125" style="173" customWidth="1"/>
    <col min="16" max="16" width="3.5" style="173" customWidth="1"/>
    <col min="17" max="17" width="6.125" style="173" customWidth="1"/>
    <col min="18" max="18" width="2.625" style="173" customWidth="1"/>
    <col min="19" max="19" width="6.25" style="173" customWidth="1"/>
    <col min="20" max="20" width="2.625" style="173" customWidth="1"/>
    <col min="21" max="21" width="5.625" style="173" customWidth="1"/>
    <col min="22" max="16384" width="4.25" style="173"/>
  </cols>
  <sheetData>
    <row r="1" spans="1:21" ht="27.75" customHeight="1" x14ac:dyDescent="0.15">
      <c r="A1" s="242" t="s">
        <v>71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55"/>
      <c r="S1" s="55"/>
      <c r="T1" s="172"/>
      <c r="U1" s="172"/>
    </row>
    <row r="2" spans="1:21" ht="18.75" customHeight="1" x14ac:dyDescent="0.15">
      <c r="A2" s="174" t="s">
        <v>72</v>
      </c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7" t="s">
        <v>73</v>
      </c>
      <c r="T2" s="178"/>
    </row>
    <row r="3" spans="1:21" ht="30" customHeight="1" x14ac:dyDescent="0.15">
      <c r="A3" s="291" t="s">
        <v>12</v>
      </c>
      <c r="B3" s="247" t="s">
        <v>74</v>
      </c>
      <c r="C3" s="253"/>
      <c r="D3" s="247" t="s">
        <v>75</v>
      </c>
      <c r="E3" s="253"/>
      <c r="F3" s="293" t="s">
        <v>76</v>
      </c>
      <c r="G3" s="294"/>
      <c r="H3" s="295" t="s">
        <v>77</v>
      </c>
      <c r="I3" s="296"/>
      <c r="J3" s="247" t="s">
        <v>78</v>
      </c>
      <c r="K3" s="253"/>
      <c r="L3" s="297" t="s">
        <v>79</v>
      </c>
      <c r="M3" s="298"/>
      <c r="N3" s="297" t="s">
        <v>80</v>
      </c>
      <c r="O3" s="298"/>
      <c r="P3" s="299" t="s">
        <v>81</v>
      </c>
      <c r="Q3" s="300"/>
    </row>
    <row r="4" spans="1:21" ht="30" customHeight="1" x14ac:dyDescent="0.15">
      <c r="A4" s="292"/>
      <c r="B4" s="179" t="s">
        <v>53</v>
      </c>
      <c r="C4" s="19" t="s">
        <v>54</v>
      </c>
      <c r="D4" s="179" t="s">
        <v>53</v>
      </c>
      <c r="E4" s="19" t="s">
        <v>54</v>
      </c>
      <c r="F4" s="179" t="s">
        <v>53</v>
      </c>
      <c r="G4" s="19" t="s">
        <v>54</v>
      </c>
      <c r="H4" s="179" t="s">
        <v>53</v>
      </c>
      <c r="I4" s="19" t="s">
        <v>54</v>
      </c>
      <c r="J4" s="179" t="s">
        <v>53</v>
      </c>
      <c r="K4" s="19" t="s">
        <v>54</v>
      </c>
      <c r="L4" s="179" t="s">
        <v>53</v>
      </c>
      <c r="M4" s="19" t="s">
        <v>54</v>
      </c>
      <c r="N4" s="180" t="s">
        <v>82</v>
      </c>
      <c r="O4" s="57" t="s">
        <v>54</v>
      </c>
      <c r="P4" s="181" t="s">
        <v>82</v>
      </c>
      <c r="Q4" s="182" t="s">
        <v>54</v>
      </c>
      <c r="R4" s="183"/>
      <c r="S4" s="184"/>
    </row>
    <row r="5" spans="1:21" s="194" customFormat="1" ht="36.6" customHeight="1" x14ac:dyDescent="0.15">
      <c r="A5" s="185" t="s">
        <v>19</v>
      </c>
      <c r="B5" s="186">
        <f>D5+F5+H5+J5+N5+P5</f>
        <v>313</v>
      </c>
      <c r="C5" s="187">
        <f>E5+G5+I5+K5+O5+Q5</f>
        <v>2126260</v>
      </c>
      <c r="D5" s="186">
        <v>10</v>
      </c>
      <c r="E5" s="186">
        <v>53600</v>
      </c>
      <c r="F5" s="186">
        <v>166</v>
      </c>
      <c r="G5" s="186">
        <v>1422300</v>
      </c>
      <c r="H5" s="188">
        <v>27</v>
      </c>
      <c r="I5" s="188">
        <v>263860</v>
      </c>
      <c r="J5" s="189">
        <v>3</v>
      </c>
      <c r="K5" s="186">
        <v>11600</v>
      </c>
      <c r="L5" s="190" t="s">
        <v>58</v>
      </c>
      <c r="M5" s="190" t="s">
        <v>83</v>
      </c>
      <c r="N5" s="191">
        <v>103</v>
      </c>
      <c r="O5" s="191">
        <v>294100</v>
      </c>
      <c r="P5" s="192">
        <v>4</v>
      </c>
      <c r="Q5" s="193">
        <v>80800</v>
      </c>
    </row>
    <row r="6" spans="1:21" s="194" customFormat="1" ht="36.6" customHeight="1" x14ac:dyDescent="0.15">
      <c r="A6" s="185">
        <v>27</v>
      </c>
      <c r="B6" s="186">
        <v>279</v>
      </c>
      <c r="C6" s="187">
        <v>1833540</v>
      </c>
      <c r="D6" s="186">
        <v>12</v>
      </c>
      <c r="E6" s="186">
        <v>113900</v>
      </c>
      <c r="F6" s="186">
        <v>129</v>
      </c>
      <c r="G6" s="186">
        <v>989040</v>
      </c>
      <c r="H6" s="188">
        <v>17</v>
      </c>
      <c r="I6" s="188">
        <v>197000</v>
      </c>
      <c r="J6" s="189">
        <v>2</v>
      </c>
      <c r="K6" s="186">
        <v>5000</v>
      </c>
      <c r="L6" s="190" t="s">
        <v>84</v>
      </c>
      <c r="M6" s="190" t="s">
        <v>58</v>
      </c>
      <c r="N6" s="191">
        <v>106</v>
      </c>
      <c r="O6" s="191">
        <v>326100</v>
      </c>
      <c r="P6" s="192">
        <v>13</v>
      </c>
      <c r="Q6" s="193">
        <v>202500</v>
      </c>
    </row>
    <row r="7" spans="1:21" s="194" customFormat="1" ht="36.6" customHeight="1" x14ac:dyDescent="0.15">
      <c r="A7" s="185">
        <v>28</v>
      </c>
      <c r="B7" s="186">
        <v>299</v>
      </c>
      <c r="C7" s="187">
        <v>1922182</v>
      </c>
      <c r="D7" s="186">
        <v>16</v>
      </c>
      <c r="E7" s="186">
        <v>116200</v>
      </c>
      <c r="F7" s="186">
        <v>142</v>
      </c>
      <c r="G7" s="186">
        <v>1127700</v>
      </c>
      <c r="H7" s="188">
        <v>9</v>
      </c>
      <c r="I7" s="188">
        <v>125700</v>
      </c>
      <c r="J7" s="189">
        <v>3</v>
      </c>
      <c r="K7" s="186">
        <v>8000</v>
      </c>
      <c r="L7" s="190" t="s">
        <v>84</v>
      </c>
      <c r="M7" s="190" t="s">
        <v>84</v>
      </c>
      <c r="N7" s="191">
        <v>111</v>
      </c>
      <c r="O7" s="191">
        <v>309700</v>
      </c>
      <c r="P7" s="192">
        <v>18</v>
      </c>
      <c r="Q7" s="193">
        <v>234882</v>
      </c>
    </row>
    <row r="8" spans="1:21" s="194" customFormat="1" ht="36.6" customHeight="1" x14ac:dyDescent="0.15">
      <c r="A8" s="185">
        <v>29</v>
      </c>
      <c r="B8" s="186">
        <v>265</v>
      </c>
      <c r="C8" s="187">
        <v>1770700</v>
      </c>
      <c r="D8" s="186">
        <v>16</v>
      </c>
      <c r="E8" s="186">
        <v>145500</v>
      </c>
      <c r="F8" s="186">
        <v>129</v>
      </c>
      <c r="G8" s="186">
        <v>1057700</v>
      </c>
      <c r="H8" s="188">
        <v>4</v>
      </c>
      <c r="I8" s="188">
        <v>50000</v>
      </c>
      <c r="J8" s="189">
        <v>2</v>
      </c>
      <c r="K8" s="186">
        <v>4000</v>
      </c>
      <c r="L8" s="190" t="s">
        <v>58</v>
      </c>
      <c r="M8" s="190" t="s">
        <v>85</v>
      </c>
      <c r="N8" s="191">
        <v>100</v>
      </c>
      <c r="O8" s="191">
        <v>313500</v>
      </c>
      <c r="P8" s="192">
        <v>14</v>
      </c>
      <c r="Q8" s="193">
        <v>200000</v>
      </c>
    </row>
    <row r="9" spans="1:21" s="200" customFormat="1" ht="36.6" customHeight="1" x14ac:dyDescent="0.15">
      <c r="A9" s="195">
        <v>30</v>
      </c>
      <c r="B9" s="196">
        <f>D9+F9+H9+N9+P9</f>
        <v>293</v>
      </c>
      <c r="C9" s="196">
        <f>E9+G9+I9+O9+Q9</f>
        <v>1864500</v>
      </c>
      <c r="D9" s="196">
        <v>17</v>
      </c>
      <c r="E9" s="196">
        <v>140900</v>
      </c>
      <c r="F9" s="196">
        <v>113</v>
      </c>
      <c r="G9" s="196">
        <v>965500</v>
      </c>
      <c r="H9" s="196">
        <v>1</v>
      </c>
      <c r="I9" s="196">
        <v>20000</v>
      </c>
      <c r="J9" s="197" t="s">
        <v>85</v>
      </c>
      <c r="K9" s="197" t="s">
        <v>85</v>
      </c>
      <c r="L9" s="197" t="s">
        <v>85</v>
      </c>
      <c r="M9" s="197" t="s">
        <v>85</v>
      </c>
      <c r="N9" s="196">
        <v>141</v>
      </c>
      <c r="O9" s="196">
        <v>542000</v>
      </c>
      <c r="P9" s="198">
        <v>21</v>
      </c>
      <c r="Q9" s="199">
        <v>196100</v>
      </c>
    </row>
    <row r="10" spans="1:21" ht="17.25" customHeight="1" x14ac:dyDescent="0.15">
      <c r="A10" s="29" t="s">
        <v>86</v>
      </c>
      <c r="B10" s="16"/>
      <c r="C10" s="201"/>
      <c r="D10" s="201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3"/>
      <c r="U10" s="204"/>
    </row>
    <row r="11" spans="1:21" ht="17.25" customHeight="1" x14ac:dyDescent="0.15">
      <c r="A11" s="29"/>
      <c r="B11" s="16"/>
      <c r="C11" s="201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3"/>
      <c r="U11" s="204"/>
    </row>
    <row r="12" spans="1:21" ht="27.75" customHeight="1" x14ac:dyDescent="0.15">
      <c r="B12" s="285" t="s">
        <v>87</v>
      </c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</row>
    <row r="13" spans="1:21" ht="13.5" x14ac:dyDescent="0.15">
      <c r="B13" s="174" t="s">
        <v>88</v>
      </c>
      <c r="C13" s="205"/>
      <c r="D13" s="205"/>
      <c r="E13" s="205"/>
      <c r="F13" s="205"/>
      <c r="G13" s="205"/>
      <c r="H13" s="205"/>
      <c r="I13" s="205"/>
      <c r="J13" s="205"/>
    </row>
    <row r="14" spans="1:21" ht="22.5" customHeight="1" x14ac:dyDescent="0.15">
      <c r="B14" s="286" t="s">
        <v>12</v>
      </c>
      <c r="C14" s="286"/>
      <c r="D14" s="286"/>
      <c r="E14" s="287"/>
      <c r="F14" s="288" t="s">
        <v>89</v>
      </c>
      <c r="G14" s="287"/>
      <c r="H14" s="288" t="s">
        <v>90</v>
      </c>
      <c r="I14" s="287"/>
      <c r="J14" s="288" t="s">
        <v>91</v>
      </c>
      <c r="K14" s="287"/>
      <c r="L14" s="288" t="s">
        <v>92</v>
      </c>
      <c r="M14" s="287"/>
      <c r="N14" s="289" t="s">
        <v>93</v>
      </c>
      <c r="O14" s="290"/>
      <c r="P14" s="206"/>
    </row>
    <row r="15" spans="1:21" ht="21" customHeight="1" x14ac:dyDescent="0.15">
      <c r="B15" s="276" t="s">
        <v>94</v>
      </c>
      <c r="C15" s="276"/>
      <c r="D15" s="276"/>
      <c r="E15" s="277"/>
      <c r="F15" s="247" t="s">
        <v>95</v>
      </c>
      <c r="G15" s="253"/>
      <c r="H15" s="247" t="s">
        <v>95</v>
      </c>
      <c r="I15" s="280"/>
      <c r="J15" s="247" t="s">
        <v>95</v>
      </c>
      <c r="K15" s="280"/>
      <c r="L15" s="281" t="s">
        <v>95</v>
      </c>
      <c r="M15" s="282"/>
      <c r="N15" s="283" t="s">
        <v>95</v>
      </c>
      <c r="O15" s="284"/>
    </row>
    <row r="16" spans="1:21" ht="27.75" customHeight="1" x14ac:dyDescent="0.15">
      <c r="B16" s="278"/>
      <c r="C16" s="278"/>
      <c r="D16" s="278"/>
      <c r="E16" s="279"/>
      <c r="F16" s="19" t="s">
        <v>53</v>
      </c>
      <c r="G16" s="57" t="s">
        <v>96</v>
      </c>
      <c r="H16" s="19" t="s">
        <v>53</v>
      </c>
      <c r="I16" s="57" t="s">
        <v>96</v>
      </c>
      <c r="J16" s="19" t="s">
        <v>53</v>
      </c>
      <c r="K16" s="57" t="s">
        <v>96</v>
      </c>
      <c r="L16" s="207" t="s">
        <v>53</v>
      </c>
      <c r="M16" s="208" t="s">
        <v>96</v>
      </c>
      <c r="N16" s="209" t="s">
        <v>53</v>
      </c>
      <c r="O16" s="210" t="s">
        <v>96</v>
      </c>
    </row>
    <row r="17" spans="2:15" ht="21" customHeight="1" x14ac:dyDescent="0.15">
      <c r="B17" s="265" t="s">
        <v>97</v>
      </c>
      <c r="C17" s="265"/>
      <c r="D17" s="265"/>
      <c r="E17" s="266"/>
      <c r="F17" s="211">
        <v>3</v>
      </c>
      <c r="G17" s="212">
        <v>334</v>
      </c>
      <c r="H17" s="211">
        <v>3</v>
      </c>
      <c r="I17" s="212">
        <v>558</v>
      </c>
      <c r="J17" s="211">
        <v>11</v>
      </c>
      <c r="K17" s="212">
        <v>546</v>
      </c>
      <c r="L17" s="211">
        <v>5</v>
      </c>
      <c r="M17" s="212">
        <v>67</v>
      </c>
      <c r="N17" s="213">
        <v>3</v>
      </c>
      <c r="O17" s="214">
        <v>1098</v>
      </c>
    </row>
    <row r="18" spans="2:15" ht="21" customHeight="1" x14ac:dyDescent="0.15">
      <c r="B18" s="254" t="s">
        <v>98</v>
      </c>
      <c r="C18" s="267" t="s">
        <v>99</v>
      </c>
      <c r="D18" s="268"/>
      <c r="E18" s="269"/>
      <c r="F18" s="167">
        <v>1</v>
      </c>
      <c r="G18" s="215">
        <v>270</v>
      </c>
      <c r="H18" s="167" t="s">
        <v>100</v>
      </c>
      <c r="I18" s="215" t="s">
        <v>100</v>
      </c>
      <c r="J18" s="167">
        <v>1</v>
      </c>
      <c r="K18" s="215">
        <v>45</v>
      </c>
      <c r="L18" s="167" t="s">
        <v>100</v>
      </c>
      <c r="M18" s="215" t="s">
        <v>85</v>
      </c>
      <c r="N18" s="216">
        <v>1</v>
      </c>
      <c r="O18" s="217">
        <v>20</v>
      </c>
    </row>
    <row r="19" spans="2:15" ht="21" customHeight="1" x14ac:dyDescent="0.15">
      <c r="B19" s="254"/>
      <c r="C19" s="270" t="s">
        <v>101</v>
      </c>
      <c r="D19" s="271"/>
      <c r="E19" s="272"/>
      <c r="F19" s="167" t="s">
        <v>100</v>
      </c>
      <c r="G19" s="215" t="s">
        <v>85</v>
      </c>
      <c r="H19" s="167">
        <v>1</v>
      </c>
      <c r="I19" s="215">
        <v>300</v>
      </c>
      <c r="J19" s="167">
        <v>2</v>
      </c>
      <c r="K19" s="215">
        <v>271</v>
      </c>
      <c r="L19" s="167" t="s">
        <v>85</v>
      </c>
      <c r="M19" s="215" t="s">
        <v>58</v>
      </c>
      <c r="N19" s="216" t="s">
        <v>58</v>
      </c>
      <c r="O19" s="217" t="s">
        <v>100</v>
      </c>
    </row>
    <row r="20" spans="2:15" ht="21" customHeight="1" x14ac:dyDescent="0.15">
      <c r="B20" s="254"/>
      <c r="C20" s="270" t="s">
        <v>102</v>
      </c>
      <c r="D20" s="271"/>
      <c r="E20" s="272"/>
      <c r="F20" s="167">
        <v>2</v>
      </c>
      <c r="G20" s="215">
        <v>64</v>
      </c>
      <c r="H20" s="167">
        <v>2</v>
      </c>
      <c r="I20" s="215">
        <v>258</v>
      </c>
      <c r="J20" s="167">
        <v>2</v>
      </c>
      <c r="K20" s="215">
        <v>10</v>
      </c>
      <c r="L20" s="167">
        <v>1</v>
      </c>
      <c r="M20" s="215">
        <v>3</v>
      </c>
      <c r="N20" s="216">
        <v>1</v>
      </c>
      <c r="O20" s="217">
        <v>18</v>
      </c>
    </row>
    <row r="21" spans="2:15" ht="21" customHeight="1" x14ac:dyDescent="0.15">
      <c r="B21" s="254"/>
      <c r="C21" s="270" t="s">
        <v>103</v>
      </c>
      <c r="D21" s="271"/>
      <c r="E21" s="272"/>
      <c r="F21" s="167" t="s">
        <v>20</v>
      </c>
      <c r="G21" s="215" t="s">
        <v>20</v>
      </c>
      <c r="H21" s="167" t="s">
        <v>20</v>
      </c>
      <c r="I21" s="215" t="s">
        <v>20</v>
      </c>
      <c r="J21" s="167" t="s">
        <v>20</v>
      </c>
      <c r="K21" s="215" t="s">
        <v>20</v>
      </c>
      <c r="L21" s="167">
        <v>1</v>
      </c>
      <c r="M21" s="215">
        <v>10</v>
      </c>
      <c r="N21" s="216" t="s">
        <v>85</v>
      </c>
      <c r="O21" s="217" t="s">
        <v>85</v>
      </c>
    </row>
    <row r="22" spans="2:15" ht="21" customHeight="1" x14ac:dyDescent="0.15">
      <c r="B22" s="254"/>
      <c r="C22" s="270" t="s">
        <v>104</v>
      </c>
      <c r="D22" s="271"/>
      <c r="E22" s="272"/>
      <c r="F22" s="167" t="s">
        <v>85</v>
      </c>
      <c r="G22" s="215" t="s">
        <v>105</v>
      </c>
      <c r="H22" s="167" t="s">
        <v>85</v>
      </c>
      <c r="I22" s="215" t="s">
        <v>85</v>
      </c>
      <c r="J22" s="167">
        <v>6</v>
      </c>
      <c r="K22" s="215">
        <v>220</v>
      </c>
      <c r="L22" s="167">
        <v>2</v>
      </c>
      <c r="M22" s="215">
        <v>50</v>
      </c>
      <c r="N22" s="216">
        <v>1</v>
      </c>
      <c r="O22" s="218">
        <v>1060</v>
      </c>
    </row>
    <row r="23" spans="2:15" ht="21" customHeight="1" x14ac:dyDescent="0.15">
      <c r="B23" s="255"/>
      <c r="C23" s="273" t="s">
        <v>106</v>
      </c>
      <c r="D23" s="274"/>
      <c r="E23" s="275"/>
      <c r="F23" s="219" t="s">
        <v>20</v>
      </c>
      <c r="G23" s="220" t="s">
        <v>20</v>
      </c>
      <c r="H23" s="219" t="s">
        <v>20</v>
      </c>
      <c r="I23" s="220" t="s">
        <v>20</v>
      </c>
      <c r="J23" s="219" t="s">
        <v>20</v>
      </c>
      <c r="K23" s="220" t="s">
        <v>20</v>
      </c>
      <c r="L23" s="221">
        <v>1</v>
      </c>
      <c r="M23" s="222">
        <v>4</v>
      </c>
      <c r="N23" s="223" t="s">
        <v>85</v>
      </c>
      <c r="O23" s="224" t="s">
        <v>85</v>
      </c>
    </row>
    <row r="24" spans="2:15" ht="21" customHeight="1" x14ac:dyDescent="0.15">
      <c r="B24" s="254" t="s">
        <v>107</v>
      </c>
      <c r="C24" s="256" t="s">
        <v>108</v>
      </c>
      <c r="D24" s="257"/>
      <c r="E24" s="258"/>
      <c r="F24" s="225" t="s">
        <v>20</v>
      </c>
      <c r="G24" s="226" t="s">
        <v>20</v>
      </c>
      <c r="H24" s="225" t="s">
        <v>20</v>
      </c>
      <c r="I24" s="226" t="s">
        <v>20</v>
      </c>
      <c r="J24" s="225" t="s">
        <v>20</v>
      </c>
      <c r="K24" s="226" t="s">
        <v>20</v>
      </c>
      <c r="L24" s="225" t="s">
        <v>20</v>
      </c>
      <c r="M24" s="226" t="s">
        <v>20</v>
      </c>
      <c r="N24" s="227" t="s">
        <v>20</v>
      </c>
      <c r="O24" s="228" t="s">
        <v>20</v>
      </c>
    </row>
    <row r="25" spans="2:15" ht="21" customHeight="1" x14ac:dyDescent="0.15">
      <c r="B25" s="254"/>
      <c r="C25" s="259" t="s">
        <v>109</v>
      </c>
      <c r="D25" s="260"/>
      <c r="E25" s="261"/>
      <c r="F25" s="225" t="s">
        <v>20</v>
      </c>
      <c r="G25" s="226" t="s">
        <v>20</v>
      </c>
      <c r="H25" s="225" t="s">
        <v>20</v>
      </c>
      <c r="I25" s="226" t="s">
        <v>20</v>
      </c>
      <c r="J25" s="225" t="s">
        <v>20</v>
      </c>
      <c r="K25" s="226" t="s">
        <v>20</v>
      </c>
      <c r="L25" s="225" t="s">
        <v>20</v>
      </c>
      <c r="M25" s="226" t="s">
        <v>20</v>
      </c>
      <c r="N25" s="227" t="s">
        <v>20</v>
      </c>
      <c r="O25" s="228" t="s">
        <v>20</v>
      </c>
    </row>
    <row r="26" spans="2:15" ht="21" customHeight="1" x14ac:dyDescent="0.15">
      <c r="B26" s="254"/>
      <c r="C26" s="259" t="s">
        <v>110</v>
      </c>
      <c r="D26" s="260"/>
      <c r="E26" s="261"/>
      <c r="F26" s="225" t="s">
        <v>20</v>
      </c>
      <c r="G26" s="226" t="s">
        <v>20</v>
      </c>
      <c r="H26" s="225" t="s">
        <v>20</v>
      </c>
      <c r="I26" s="226" t="s">
        <v>20</v>
      </c>
      <c r="J26" s="225" t="s">
        <v>20</v>
      </c>
      <c r="K26" s="226" t="s">
        <v>20</v>
      </c>
      <c r="L26" s="225" t="s">
        <v>20</v>
      </c>
      <c r="M26" s="226" t="s">
        <v>20</v>
      </c>
      <c r="N26" s="227" t="s">
        <v>20</v>
      </c>
      <c r="O26" s="228" t="s">
        <v>20</v>
      </c>
    </row>
    <row r="27" spans="2:15" ht="21" customHeight="1" x14ac:dyDescent="0.15">
      <c r="B27" s="254"/>
      <c r="C27" s="259" t="s">
        <v>111</v>
      </c>
      <c r="D27" s="260"/>
      <c r="E27" s="261"/>
      <c r="F27" s="167">
        <v>3</v>
      </c>
      <c r="G27" s="215">
        <v>334</v>
      </c>
      <c r="H27" s="167">
        <v>3</v>
      </c>
      <c r="I27" s="215">
        <v>558</v>
      </c>
      <c r="J27" s="229">
        <v>8</v>
      </c>
      <c r="K27" s="230">
        <v>546</v>
      </c>
      <c r="L27" s="167">
        <v>5</v>
      </c>
      <c r="M27" s="215">
        <v>67</v>
      </c>
      <c r="N27" s="216">
        <v>3</v>
      </c>
      <c r="O27" s="217">
        <v>1098</v>
      </c>
    </row>
    <row r="28" spans="2:15" ht="21" customHeight="1" x14ac:dyDescent="0.15">
      <c r="B28" s="254"/>
      <c r="C28" s="259" t="s">
        <v>112</v>
      </c>
      <c r="D28" s="260"/>
      <c r="E28" s="261"/>
      <c r="F28" s="225" t="s">
        <v>20</v>
      </c>
      <c r="G28" s="226" t="s">
        <v>20</v>
      </c>
      <c r="H28" s="225" t="s">
        <v>20</v>
      </c>
      <c r="I28" s="226" t="s">
        <v>20</v>
      </c>
      <c r="J28" s="225" t="s">
        <v>20</v>
      </c>
      <c r="K28" s="226" t="s">
        <v>20</v>
      </c>
      <c r="L28" s="225" t="s">
        <v>20</v>
      </c>
      <c r="M28" s="226" t="s">
        <v>20</v>
      </c>
      <c r="N28" s="227" t="s">
        <v>20</v>
      </c>
      <c r="O28" s="228" t="s">
        <v>20</v>
      </c>
    </row>
    <row r="29" spans="2:15" ht="21" customHeight="1" x14ac:dyDescent="0.15">
      <c r="B29" s="254"/>
      <c r="C29" s="259" t="s">
        <v>113</v>
      </c>
      <c r="D29" s="260"/>
      <c r="E29" s="261"/>
      <c r="F29" s="225" t="s">
        <v>20</v>
      </c>
      <c r="G29" s="226" t="s">
        <v>20</v>
      </c>
      <c r="H29" s="225" t="s">
        <v>20</v>
      </c>
      <c r="I29" s="226" t="s">
        <v>20</v>
      </c>
      <c r="J29" s="231">
        <v>1</v>
      </c>
      <c r="K29" s="226" t="s">
        <v>20</v>
      </c>
      <c r="L29" s="225" t="s">
        <v>85</v>
      </c>
      <c r="M29" s="226" t="s">
        <v>20</v>
      </c>
      <c r="N29" s="227" t="s">
        <v>85</v>
      </c>
      <c r="O29" s="228" t="s">
        <v>20</v>
      </c>
    </row>
    <row r="30" spans="2:15" ht="21" customHeight="1" x14ac:dyDescent="0.15">
      <c r="B30" s="254"/>
      <c r="C30" s="259" t="s">
        <v>114</v>
      </c>
      <c r="D30" s="260"/>
      <c r="E30" s="261"/>
      <c r="F30" s="225" t="s">
        <v>20</v>
      </c>
      <c r="G30" s="226" t="s">
        <v>20</v>
      </c>
      <c r="H30" s="225" t="s">
        <v>20</v>
      </c>
      <c r="I30" s="226" t="s">
        <v>20</v>
      </c>
      <c r="J30" s="225" t="s">
        <v>20</v>
      </c>
      <c r="K30" s="226" t="s">
        <v>20</v>
      </c>
      <c r="L30" s="225" t="s">
        <v>20</v>
      </c>
      <c r="M30" s="226" t="s">
        <v>20</v>
      </c>
      <c r="N30" s="227" t="s">
        <v>20</v>
      </c>
      <c r="O30" s="228" t="s">
        <v>20</v>
      </c>
    </row>
    <row r="31" spans="2:15" ht="21" customHeight="1" x14ac:dyDescent="0.15">
      <c r="B31" s="255"/>
      <c r="C31" s="262" t="s">
        <v>106</v>
      </c>
      <c r="D31" s="263"/>
      <c r="E31" s="264"/>
      <c r="F31" s="219" t="s">
        <v>20</v>
      </c>
      <c r="G31" s="220" t="s">
        <v>20</v>
      </c>
      <c r="H31" s="219" t="s">
        <v>20</v>
      </c>
      <c r="I31" s="220" t="s">
        <v>20</v>
      </c>
      <c r="J31" s="221">
        <v>2</v>
      </c>
      <c r="K31" s="232">
        <v>0</v>
      </c>
      <c r="L31" s="219" t="s">
        <v>85</v>
      </c>
      <c r="M31" s="220" t="s">
        <v>85</v>
      </c>
      <c r="N31" s="233" t="s">
        <v>85</v>
      </c>
      <c r="O31" s="234" t="s">
        <v>85</v>
      </c>
    </row>
    <row r="32" spans="2:15" ht="13.5" x14ac:dyDescent="0.15">
      <c r="B32" s="235" t="s">
        <v>60</v>
      </c>
      <c r="C32" s="178"/>
      <c r="D32" s="178"/>
      <c r="E32" s="178"/>
      <c r="F32" s="178"/>
      <c r="G32" s="16"/>
      <c r="H32" s="16"/>
      <c r="I32" s="236"/>
      <c r="J32" s="237"/>
    </row>
    <row r="33" spans="2:23" ht="13.5" x14ac:dyDescent="0.15">
      <c r="B33" s="123" t="s">
        <v>115</v>
      </c>
      <c r="C33" s="238"/>
      <c r="D33" s="239"/>
      <c r="E33" s="239"/>
      <c r="F33" s="239"/>
      <c r="G33" s="239"/>
      <c r="H33" s="239"/>
      <c r="I33" s="240"/>
      <c r="J33" s="241"/>
    </row>
    <row r="34" spans="2:23" ht="27.75" customHeight="1" x14ac:dyDescent="0.15">
      <c r="W34" s="206"/>
    </row>
  </sheetData>
  <mergeCells count="40">
    <mergeCell ref="A1:Q1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N15:O15"/>
    <mergeCell ref="B12:O12"/>
    <mergeCell ref="B14:E14"/>
    <mergeCell ref="F14:G14"/>
    <mergeCell ref="H14:I14"/>
    <mergeCell ref="J14:K14"/>
    <mergeCell ref="L14:M14"/>
    <mergeCell ref="N14:O14"/>
    <mergeCell ref="B15:E16"/>
    <mergeCell ref="F15:G15"/>
    <mergeCell ref="H15:I15"/>
    <mergeCell ref="J15:K15"/>
    <mergeCell ref="L15:M15"/>
    <mergeCell ref="B17:E17"/>
    <mergeCell ref="B18:B23"/>
    <mergeCell ref="C18:E18"/>
    <mergeCell ref="C19:E19"/>
    <mergeCell ref="C20:E20"/>
    <mergeCell ref="C21:E21"/>
    <mergeCell ref="C22:E22"/>
    <mergeCell ref="C23:E23"/>
    <mergeCell ref="B24:B31"/>
    <mergeCell ref="C24:E24"/>
    <mergeCell ref="C25:E25"/>
    <mergeCell ref="C26:E26"/>
    <mergeCell ref="C27:E27"/>
    <mergeCell ref="C28:E28"/>
    <mergeCell ref="C29:E29"/>
    <mergeCell ref="C30:E30"/>
    <mergeCell ref="C31:E31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10 金融</vt:lpstr>
      <vt:lpstr>21表 市内金融機関の貯金残高と貸付残高の推移</vt:lpstr>
      <vt:lpstr>10‐1、10-2</vt:lpstr>
      <vt:lpstr>10‐3、10-4</vt:lpstr>
      <vt:lpstr>10‐5、10-6</vt:lpstr>
      <vt:lpstr>10‐7 信用保証協会保証状況</vt:lpstr>
      <vt:lpstr>10‐8 手形交換状況</vt:lpstr>
      <vt:lpstr>10‐9、10-10</vt:lpstr>
      <vt:lpstr>'10 金融'!Print_Area</vt:lpstr>
      <vt:lpstr>'10‐9、10-10'!Print_Area</vt:lpstr>
      <vt:lpstr>'21表 市内金融機関の貯金残高と貸付残高の推移'!Print_Area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2020-05-13T04:53:10Z</dcterms:created>
  <dcterms:modified xsi:type="dcterms:W3CDTF">2020-05-13T07:29:03Z</dcterms:modified>
</cp:coreProperties>
</file>