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3年度\10総合政策部\09財政課\B財政\B５　　決算\08健全化法\02照会\20210917Fw 【作業依頼】令和元年度財政状況資料集の作成について（2回目）\"/>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<sst xmlns="http://schemas.openxmlformats.org/spreadsheetml/2006/main" count="1120" uniqueCount="616">
  <si>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</si>
  <si>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</si>
  <si>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</si>
  <si>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</si>
  <si>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</si>
  <si>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</si>
  <si>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</si>
  <si>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</si>
  <si>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</si>
  <si>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</si>
  <si>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</si>
  <si>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</si>
  <si>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</si>
  <si>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</si>
  <si>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</si>
  <si>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</si>
  <si>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</si>
  <si>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</si>
  <si>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</si>
  <si>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</si>
  <si>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</si>
  <si>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</si>
  <si>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</si>
  <si>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</si>
  <si>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</si>
  <si>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</si>
  <si>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</si>
  <si>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</si>
  <si>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</si>
  <si>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</si>
  <si>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</si>
  <si>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</si>
  <si>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</si>
  <si>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</si>
  <si>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</si>
  <si>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</si>
  <si>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</si>
  <si>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</si>
  <si>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</si>
  <si>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</si>
  <si>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</si>
  <si>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</si>
  <si>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</si>
  <si>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</si>
  <si>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</si>
  <si>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</si>
  <si>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</si>
  <si>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</si>
  <si>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</si>
  <si>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</si>
  <si>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</si>
  <si>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</si>
  <si>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</si>
  <si>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</si>
  <si>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</si>
  <si>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</si>
  <si>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</si>
  <si>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</si>
  <si>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</si>
  <si>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</si>
  <si>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</si>
  <si>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</si>
  <si>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</si>
  <si>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</si>
  <si>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</si>
  <si>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</si>
  <si>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</si>
  <si>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</si>
  <si>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</si>
  <si>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</si>
  <si>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</si>
  <si>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</si>
  <si>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</si>
  <si>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</si>
  <si>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</si>
  <si>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</si>
  <si>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</si>
  <si>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</si>
  <si>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</si>
  <si>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</si>
  <si>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</si>
  <si>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</si>
  <si>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</si>
  <si>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</si>
  <si>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</si>
  <si>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</si>
  <si>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</si>
  <si>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</si>
  <si>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</si>
  <si>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</si>
  <si>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</si>
  <si>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</si>
  <si>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</si>
  <si>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</si>
  <si>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</si>
  <si>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</si>
  <si>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</si>
  <si>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</si>
  <si>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</si>
  <si>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</si>
  <si>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</si>
  <si>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</si>
  <si>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</si>
  <si>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</si>
  <si>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</si>
  <si>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</si>
  <si>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</si>
  <si>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</si>
  <si>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</si>
  <si>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</si>
  <si>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</si>
  <si>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</si>
  <si>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</si>
  <si>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</si>
  <si>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</si>
  <si>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</si>
  <si>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</si>
  <si>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</si>
  <si>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</si>
  <si>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</si>
  <si>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</si>
  <si>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</si>
  <si>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</si>
  <si>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</si>
  <si>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</si>
  <si>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</si>
  <si>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</si>
  <si>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</si>
  <si>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</si>
  <si>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</si>
  <si>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</si>
  <si>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</si>
  <si>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</si>
  <si>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</si>
  <si>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</si>
  <si>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</si>
  <si>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</si>
  <si>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</si>
  <si>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</si>
  <si>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</si>
  <si>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</si>
  <si>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</si>
  <si>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</si>
  <si>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</si>
  <si>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</si>
  <si>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</si>
  <si>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</si>
  <si>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</si>
  <si>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</si>
  <si>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</si>
  <si>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</si>
  <si>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</si>
  <si>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</si>
  <si>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</si>
  <si>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</si>
  <si>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</si>
  <si>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</si>
  <si>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</si>
  <si>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</si>
  <si>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</si>
  <si>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</si>
  <si>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</si>
  <si>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</si>
  <si>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</si>
  <si>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</si>
  <si>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</si>
  <si>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</si>
  <si>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</si>
  <si>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</si>
  <si>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</si>
  <si>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</si>
  <si>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</si>
  <si>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</si>
  <si>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</si>
  <si>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</si>
  <si>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</si>
  <si>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</si>
  <si>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</si>
  <si>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</si>
  <si>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</si>
  <si>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</si>
  <si>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</si>
  <si>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</si>
  <si>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</si>
  <si>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</si>
  <si>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</si>
  <si>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</si>
  <si>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</si>
  <si>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</si>
  <si>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</si>
  <si>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</si>
  <si>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</si>
  <si>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</si>
  <si>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</si>
  <si>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</si>
  <si>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</si>
  <si>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</si>
  <si>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</si>
  <si>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</si>
  <si>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</si>
  <si>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</si>
  <si>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</si>
  <si>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</si>
  <si>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</si>
  <si>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</si>
  <si>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</si>
  <si>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</si>
  <si>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</si>
  <si>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</si>
  <si>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</si>
  <si>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</si>
  <si>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栃木県鹿沼市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</si>
  <si>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</si>
  <si>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</si>
  <si>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</si>
  <si>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</si>
  <si>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</si>
  <si>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</si>
  <si>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</si>
  <si>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</si>
  <si>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</si>
  <si>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</si>
  <si>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</si>
  <si>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</si>
  <si>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</si>
  <si>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</si>
  <si>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</si>
  <si>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</si>
  <si>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</si>
  <si>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</si>
  <si>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</si>
  <si>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</si>
  <si>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</si>
  <si>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</si>
  <si>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</si>
  <si>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</si>
  <si>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</si>
  <si>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</si>
  <si>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</si>
  <si>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</si>
  <si>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</si>
  <si>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</si>
  <si>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</si>
  <si>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</si>
  <si>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</si>
  <si>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</si>
  <si>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</si>
  <si>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</si>
  <si>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</si>
  <si>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</si>
  <si>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</si>
  <si>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</si>
  <si>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</si>
  <si>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</si>
  <si>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</si>
  <si>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</si>
  <si>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</si>
  <si>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</si>
  <si>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</si>
  <si>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</si>
  <si>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</si>
  <si>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</si>
  <si>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</si>
  <si>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</si>
  <si>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</si>
  <si>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</si>
  <si>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</si>
  <si>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</si>
  <si>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</si>
  <si>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</si>
  <si>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</si>
  <si>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</si>
  <si>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</si>
  <si>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</si>
  <si>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</si>
  <si>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</si>
  <si>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</si>
  <si>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</si>
  <si>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</si>
  <si>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</si>
  <si>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</si>
  <si>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</si>
  <si>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</si>
  <si>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</si>
  <si>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</si>
  <si>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</si>
  <si>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</si>
  <si>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</si>
  <si>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</si>
  <si>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</si>
  <si>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</si>
  <si>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</si>
  <si>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</si>
  <si>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</si>
  <si>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</si>
  <si>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</si>
  <si>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</si>
  <si>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</si>
  <si>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</si>
  <si>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</si>
  <si>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</si>
  <si>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</si>
  <si>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</si>
  <si>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</si>
  <si>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</si>
  <si>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</si>
  <si>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</si>
  <si>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</si>
  <si>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</si>
  <si>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</si>
  <si>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</si>
  <si>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</si>
  <si>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</si>
  <si>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</si>
  <si>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</si>
  <si>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</si>
  <si>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</si>
  <si>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</si>
  <si>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</si>
  <si>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</si>
  <si>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</si>
  <si>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</si>
  <si>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</si>
  <si>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</si>
  <si>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</si>
  <si>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</si>
  <si>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</si>
  <si>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</si>
  <si>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</si>
  <si>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</si>
  <si>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</si>
  <si>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</si>
  <si>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</si>
  <si>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</si>
  <si>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</si>
  <si>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</si>
  <si>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</si>
  <si>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</si>
  <si>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</si>
  <si>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</si>
  <si>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</si>
  <si>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</si>
  <si>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</si>
  <si>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</si>
  <si>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</si>
  <si>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</si>
  <si>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</si>
  <si>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</si>
  <si>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</si>
  <si>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</si>
  <si>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</si>
  <si>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</si>
  <si>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</si>
  <si>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</si>
  <si>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</si>
  <si>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</si>
  <si>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</si>
  <si>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</si>
  <si>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</si>
  <si>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</si>
  <si>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</si>
  <si>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</si>
  <si>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</si>
  <si>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</si>
  <si>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</si>
  <si>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栃木県鹿沼市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</si>
  <si>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</si>
  <si>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</si>
  <si>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</si>
  <si>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</si>
  <si>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</si>
  <si>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</si>
  <si>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</si>
  <si>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</si>
  <si>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</si>
  <si>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</si>
  <si>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</si>
  <si>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</si>
  <si>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</si>
  <si>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</si>
  <si>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</si>
  <si>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</si>
  <si>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</si>
  <si>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</si>
  <si>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</si>
  <si>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</si>
  <si>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</si>
  <si>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</si>
  <si>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</si>
  <si>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</si>
  <si>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</si>
  <si>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</si>
  <si>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</si>
  <si>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</si>
  <si>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</si>
  <si>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</si>
  <si>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</si>
  <si>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</si>
  <si>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</si>
  <si>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</si>
  <si>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</si>
  <si>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</si>
  <si>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</si>
  <si>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</si>
  <si>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</si>
  <si>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公設地方卸売市場事業費特別会計</t>
    <phoneticPr fontId="5"/>
  </si>
  <si>
    <t>法非適用企業</t>
    <phoneticPr fontId="5"/>
  </si>
  <si>
    <t>公共下水道事業費特別会計</t>
    <phoneticPr fontId="5"/>
  </si>
  <si>
    <t>農業集落排水事業費特別会計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</si>
  <si>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</si>
  <si>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</si>
  <si>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</si>
  <si>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</si>
  <si>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</si>
  <si>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</si>
  <si>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</si>
  <si>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</si>
  <si>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</si>
  <si>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</si>
  <si>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</si>
  <si>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</si>
  <si>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</si>
  <si>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</si>
  <si>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</si>
  <si>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</si>
  <si>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</si>
  <si>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</si>
  <si>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</si>
  <si>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</si>
  <si>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</si>
  <si>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</si>
  <si>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</si>
  <si>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</si>
  <si>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</si>
  <si>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</si>
  <si>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</si>
  <si>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</si>
  <si>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</si>
  <si>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</si>
  <si>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</si>
  <si>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</si>
  <si>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</si>
  <si>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</si>
  <si>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</si>
  <si>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</si>
  <si>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</si>
  <si>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</si>
  <si>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</si>
  <si>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</si>
  <si>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</si>
  <si>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</si>
  <si>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</si>
  <si>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</si>
  <si>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</si>
  <si>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</si>
  <si>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</si>
  <si>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</si>
  <si>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</si>
  <si>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</si>
  <si>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</si>
  <si>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</si>
  <si>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</si>
  <si>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</si>
  <si>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</si>
  <si>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</si>
  <si>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</si>
  <si>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</si>
  <si>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</si>
  <si>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</si>
  <si>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</si>
  <si>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</si>
  <si>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</si>
  <si>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</si>
  <si>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</si>
  <si>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公設地方卸売市場事業費特別会計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</si>
  <si>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</si>
  <si>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</si>
  <si>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</si>
  <si>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</si>
  <si>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</si>
  <si>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</si>
  <si>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</si>
  <si>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</si>
  <si>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</si>
  <si>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</si>
  <si>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</si>
  <si>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</si>
  <si>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</si>
  <si>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</si>
  <si>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</si>
  <si>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</si>
  <si>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</si>
  <si>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</si>
  <si>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</si>
  <si>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</si>
  <si>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</si>
  <si>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</si>
  <si>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</si>
  <si>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</si>
  <si>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</si>
  <si>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</si>
  <si>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</si>
  <si>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</si>
  <si>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</si>
  <si>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</si>
  <si>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</si>
  <si>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</si>
  <si>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</si>
  <si>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</si>
  <si>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</si>
  <si>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</si>
  <si>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</si>
  <si>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</si>
  <si>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</si>
  <si>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</si>
  <si>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</si>
  <si>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</si>
  <si>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</si>
  <si>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</si>
  <si>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</si>
  <si>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</si>
  <si>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</si>
  <si>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</si>
  <si>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</si>
  <si>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</si>
  <si>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</si>
  <si>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</si>
  <si>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</si>
  <si>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</si>
  <si>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</si>
  <si>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</si>
  <si>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</si>
  <si>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</si>
  <si>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</si>
  <si>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</si>
  <si>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</si>
  <si>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</si>
  <si>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</si>
  <si>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</si>
  <si>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</si>
  <si>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</si>
  <si>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</si>
  <si>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</si>
  <si>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</si>
  <si>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</si>
  <si>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</si>
  <si>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</si>
  <si>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</si>
  <si>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</si>
  <si>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</si>
  <si>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</si>
  <si>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</si>
  <si>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</si>
  <si>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</si>
  <si>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</si>
  <si>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</si>
  <si>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</si>
  <si>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</si>
  <si>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</si>
  <si>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</si>
  <si>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</si>
  <si>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</si>
  <si>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</si>
  <si>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</si>
  <si>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1.64</t>
  </si>
  <si>
    <t>▲ 2.26</t>
  </si>
  <si>
    <t>水道事業会計</t>
  </si>
  <si>
    <t>一般会計</t>
  </si>
  <si>
    <t>公共下水道事業費特別会計</t>
  </si>
  <si>
    <t>国民健康保険特別会計</t>
  </si>
  <si>
    <t>介護保険特別会計</t>
  </si>
  <si>
    <t>農業集落排水事業費特別会計</t>
  </si>
  <si>
    <t>後期高齢者医療特別会計</t>
  </si>
  <si>
    <t>公設地方卸売市場事業費特別会計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</si>
  <si>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</si>
  <si>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</si>
  <si>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</si>
  <si>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</si>
  <si>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</si>
  <si>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</si>
  <si>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</si>
  <si>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</si>
  <si>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</si>
  <si>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</si>
  <si>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</si>
  <si>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</si>
  <si>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</si>
  <si>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</si>
  <si>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庁舎建設基金（R1年度末現在）</t>
    <rPh sb="0" eb="2">
      <t>チョウシャ</t>
    </rPh>
    <rPh sb="2" eb="4">
      <t>ケンセツ</t>
    </rPh>
    <rPh sb="4" eb="6">
      <t>キキン</t>
    </rPh>
    <rPh sb="9" eb="11">
      <t>ネンド</t>
    </rPh>
    <rPh sb="11" eb="12">
      <t>マツ</t>
    </rPh>
    <rPh sb="12" eb="14">
      <t>ゲンザイ</t>
    </rPh>
    <phoneticPr fontId="19"/>
  </si>
  <si>
    <t>かぬま・あわの振興基金(R1年度末現在)</t>
    <rPh sb="7" eb="9">
      <t>シンコウ</t>
    </rPh>
    <rPh sb="9" eb="11">
      <t>キキン</t>
    </rPh>
    <rPh sb="14" eb="17">
      <t>ネンドマツ</t>
    </rPh>
    <rPh sb="17" eb="19">
      <t>ゲンザイ</t>
    </rPh>
    <phoneticPr fontId="19"/>
  </si>
  <si>
    <t>公共施設整備基金(R1年度末現在)</t>
    <rPh sb="0" eb="2">
      <t>コウキョウ</t>
    </rPh>
    <rPh sb="2" eb="4">
      <t>シセツ</t>
    </rPh>
    <rPh sb="4" eb="6">
      <t>セイビ</t>
    </rPh>
    <rPh sb="6" eb="8">
      <t>キキン</t>
    </rPh>
    <rPh sb="11" eb="14">
      <t>ネンドマツ</t>
    </rPh>
    <rPh sb="14" eb="16">
      <t>ゲンザイ</t>
    </rPh>
    <phoneticPr fontId="19"/>
  </si>
  <si>
    <t>後継者対策基金(R1年度末現在)</t>
    <rPh sb="0" eb="3">
      <t>コウケイシャ</t>
    </rPh>
    <rPh sb="3" eb="5">
      <t>タイサク</t>
    </rPh>
    <rPh sb="5" eb="7">
      <t>キキン</t>
    </rPh>
    <rPh sb="10" eb="13">
      <t>ネンドマツ</t>
    </rPh>
    <rPh sb="13" eb="15">
      <t>ゲンザイ</t>
    </rPh>
    <phoneticPr fontId="19"/>
  </si>
  <si>
    <t>こどもみらい基金(R1年度末現在)</t>
    <rPh sb="6" eb="8">
      <t>キキン</t>
    </rPh>
    <rPh sb="11" eb="14">
      <t>ネンドマツ</t>
    </rPh>
    <rPh sb="14" eb="16">
      <t>ゲンザイ</t>
    </rPh>
    <phoneticPr fontId="19"/>
  </si>
  <si>
    <t>-</t>
    <phoneticPr fontId="2"/>
  </si>
  <si>
    <t>鹿沼市農業公社</t>
    <rPh sb="0" eb="3">
      <t>カヌマシ</t>
    </rPh>
    <rPh sb="3" eb="5">
      <t>ノウギョウ</t>
    </rPh>
    <rPh sb="5" eb="7">
      <t>コウシャ</t>
    </rPh>
    <phoneticPr fontId="2"/>
  </si>
  <si>
    <t>〇</t>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</si>
  <si>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</si>
  <si>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</si>
  <si>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</si>
  <si>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</si>
  <si>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</si>
  <si>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</si>
  <si>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</si>
  <si>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</si>
  <si>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</si>
  <si>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</si>
  <si>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</si>
  <si>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</si>
  <si>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</si>
  <si>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</si>
  <si>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</si>
  <si>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</si>
  <si>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</si>
  <si>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</si>
  <si>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将来負担比率については、第５期財政健全化推進計画のもと行財政運営を実施し、地方債現在高や公営企業債等繰入見込額の減により前年度に引き続き－となった。今後は新庁舎建設等の大規模事業が控えているが、引き続き健全な財政運営を行い将来負担の軽減に努めていく。
また、有形固定資産減価償却率は類似団体より低い水準であるが、老朽化が進行する施設等を多く保有しているため、今後は鹿沼市公共施設等総合管理計画に基づき長寿命化並びに施設の効果的・効率的な配置を推進する必要がある。</t>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</si>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</sst>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2EE0-45E6-968E-24C668E211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64796</c:v>
                </c:pt>
                <c:pt idx="1">
                  <c:v>28643</c:v>
                </c:pt>
                <c:pt idx="2">
                  <c:v>35059</c:v>
                </c:pt>
                <c:pt idx="3">
                  <c:v>34428</c:v>
                </c:pt>
                <c:pt idx="4">
                  <c:v>41926</c:v>
                </c:pt>
              </c:numCache>
            </c:numRef>
          </c:val>
          <c:smooth val="0"/>
          <c:extLst>
            <c:ext xmlns:c16="http://schemas.microsoft.com/office/drawing/2014/chart" uri="{C3380CC4-5D6E-409C-BE32-E72D297353CC}">
              <c16:uniqueId val="{00000001-2EE0-45E6-968E-24C668E211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5.88</c:v>
                </c:pt>
                <c:pt idx="2">
                  <c:v>3.3</c:v>
                </c:pt>
                <c:pt idx="3">
                  <c:v>4.42</c:v>
                </c:pt>
                <c:pt idx="4">
                  <c:v>4.6399999999999997</c:v>
                </c:pt>
              </c:numCache>
            </c:numRef>
          </c:val>
          <c:extLst>
            <c:ext xmlns:c16="http://schemas.microsoft.com/office/drawing/2014/chart" uri="{C3380CC4-5D6E-409C-BE32-E72D297353CC}">
              <c16:uniqueId val="{00000000-B3CE-44A6-B9B0-CA74DBEDEB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10.99</c:v>
                </c:pt>
                <c:pt idx="1">
                  <c:v>13.34</c:v>
                </c:pt>
                <c:pt idx="2">
                  <c:v>16.68</c:v>
                </c:pt>
                <c:pt idx="3">
                  <c:v>17.97</c:v>
                </c:pt>
                <c:pt idx="4">
                  <c:v>15.52</c:v>
                </c:pt>
              </c:numCache>
            </c:numRef>
          </c:val>
          <c:extLst>
            <c:ext xmlns:c16="http://schemas.microsoft.com/office/drawing/2014/chart" uri="{C3380CC4-5D6E-409C-BE32-E72D297353CC}">
              <c16:uniqueId val="{00000001-B3CE-44A6-B9B0-CA74DBEDEB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3.14</c:v>
                </c:pt>
                <c:pt idx="2">
                  <c:v>0.78</c:v>
                </c:pt>
                <c:pt idx="3">
                  <c:v>2.52</c:v>
                </c:pt>
                <c:pt idx="4">
                  <c:v>-2.2599999999999998</c:v>
                </c:pt>
              </c:numCache>
            </c:numRef>
          </c:val>
          <c:smooth val="0"/>
          <c:extLst>
            <c:ext xmlns:c16="http://schemas.microsoft.com/office/drawing/2014/chart" uri="{C3380CC4-5D6E-409C-BE32-E72D297353CC}">
              <c16:uniqueId val="{00000002-B3CE-44A6-B9B0-CA74DBEDEB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F4D5-4544-B713-828DAE5D27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D5-4544-B713-828DAE5D271F}"/>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D5-4544-B713-828DAE5D271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0.06</c:v>
                </c:pt>
                <c:pt idx="4">
                  <c:v>#N/A</c:v>
                </c:pt>
                <c:pt idx="5">
                  <c:v>0.02</c:v>
                </c:pt>
                <c:pt idx="6">
                  <c:v>#N/A</c:v>
                </c:pt>
                <c:pt idx="7">
                  <c:v>0.06</c:v>
                </c:pt>
                <c:pt idx="8">
                  <c:v>#N/A</c:v>
                </c:pt>
                <c:pt idx="9">
                  <c:v>0.06</c:v>
                </c:pt>
              </c:numCache>
            </c:numRef>
          </c:val>
          <c:extLst>
            <c:ext xmlns:c16="http://schemas.microsoft.com/office/drawing/2014/chart" uri="{C3380CC4-5D6E-409C-BE32-E72D297353CC}">
              <c16:uniqueId val="{00000003-F4D5-4544-B713-828DAE5D271F}"/>
            </c:ext>
          </c:extLst>
        </c:ser>
        <c:ser>
          <c:idx val="4"/>
          <c:order val="4"/>
          <c:tx>
            <c:strRef>
              <c:f>データシート!$A$31</c:f>
              <c:strCache>
                <c:ptCount val="1"/>
                <c:pt idx="0">
                  <c:v>農業集落排水事業費特別会計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0.1</c:v>
                </c:pt>
              </c:numCache>
            </c:numRef>
          </c:val>
          <c:extLst>
            <c:ext xmlns:c16="http://schemas.microsoft.com/office/drawing/2014/chart" uri="{C3380CC4-5D6E-409C-BE32-E72D297353CC}">
              <c16:uniqueId val="{00000004-F4D5-4544-B713-828DAE5D27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0.97</c:v>
                </c:pt>
                <c:pt idx="4">
                  <c:v>#N/A</c:v>
                </c:pt>
                <c:pt idx="5">
                  <c:v>0.72</c:v>
                </c:pt>
                <c:pt idx="6">
                  <c:v>#N/A</c:v>
                </c:pt>
                <c:pt idx="7">
                  <c:v>0.73</c:v>
                </c:pt>
                <c:pt idx="8">
                  <c:v>#N/A</c:v>
                </c:pt>
                <c:pt idx="9">
                  <c:v>0.74</c:v>
                </c:pt>
              </c:numCache>
            </c:numRef>
          </c:val>
          <c:extLst>
            <c:ext xmlns:c16="http://schemas.microsoft.com/office/drawing/2014/chart" uri="{C3380CC4-5D6E-409C-BE32-E72D297353CC}">
              <c16:uniqueId val="{00000005-F4D5-4544-B713-828DAE5D27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4.22</c:v>
                </c:pt>
                <c:pt idx="2">
                  <c:v>#N/A</c:v>
                </c:pt>
                <c:pt idx="3">
                  <c:v>6.01</c:v>
                </c:pt>
                <c:pt idx="4">
                  <c:v>#N/A</c:v>
                </c:pt>
                <c:pt idx="5">
                  <c:v>4.58</c:v>
                </c:pt>
                <c:pt idx="6">
                  <c:v>#N/A</c:v>
                </c:pt>
                <c:pt idx="7">
                  <c:v>1.31</c:v>
                </c:pt>
                <c:pt idx="8">
                  <c:v>#N/A</c:v>
                </c:pt>
                <c:pt idx="9">
                  <c:v>0.75</c:v>
                </c:pt>
              </c:numCache>
            </c:numRef>
          </c:val>
          <c:extLst>
            <c:ext xmlns:c16="http://schemas.microsoft.com/office/drawing/2014/chart" uri="{C3380CC4-5D6E-409C-BE32-E72D297353CC}">
              <c16:uniqueId val="{00000006-F4D5-4544-B713-828DAE5D271F}"/>
            </c:ext>
          </c:extLst>
        </c:ser>
        <c:ser>
          <c:idx val="7"/>
          <c:order val="7"/>
          <c:tx>
            <c:strRef>
              <c:f>データシート!$A$34</c:f>
              <c:strCache>
                <c:ptCount val="1"/>
                <c:pt idx="0">
                  <c:v>公共下水道事業費特別会計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0.15</c:v>
                </c:pt>
                <c:pt idx="4">
                  <c:v>#N/A</c:v>
                </c:pt>
                <c:pt idx="5">
                  <c:v>0.27</c:v>
                </c:pt>
                <c:pt idx="6">
                  <c:v>#N/A</c:v>
                </c:pt>
                <c:pt idx="7">
                  <c:v>0.27</c:v>
                </c:pt>
                <c:pt idx="8">
                  <c:v>#N/A</c:v>
                </c:pt>
                <c:pt idx="9">
                  <c:v>3.7</c:v>
                </c:pt>
              </c:numCache>
            </c:numRef>
          </c:val>
          <c:extLst>
            <c:ext xmlns:c16="http://schemas.microsoft.com/office/drawing/2014/chart" uri="{C3380CC4-5D6E-409C-BE32-E72D297353CC}">
              <c16:uniqueId val="{00000007-F4D5-4544-B713-828DAE5D27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4.88</c:v>
                </c:pt>
                <c:pt idx="2">
                  <c:v>#N/A</c:v>
                </c:pt>
                <c:pt idx="3">
                  <c:v>5.88</c:v>
                </c:pt>
                <c:pt idx="4">
                  <c:v>#N/A</c:v>
                </c:pt>
                <c:pt idx="5">
                  <c:v>3.3</c:v>
                </c:pt>
                <c:pt idx="6">
                  <c:v>#N/A</c:v>
                </c:pt>
                <c:pt idx="7">
                  <c:v>4.42</c:v>
                </c:pt>
                <c:pt idx="8">
                  <c:v>#N/A</c:v>
                </c:pt>
                <c:pt idx="9">
                  <c:v>4.63</c:v>
                </c:pt>
              </c:numCache>
            </c:numRef>
          </c:val>
          <c:extLst>
            <c:ext xmlns:c16="http://schemas.microsoft.com/office/drawing/2014/chart" uri="{C3380CC4-5D6E-409C-BE32-E72D297353CC}">
              <c16:uniqueId val="{00000008-F4D5-4544-B713-828DAE5D27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13.87</c:v>
                </c:pt>
                <c:pt idx="2">
                  <c:v>#N/A</c:v>
                </c:pt>
                <c:pt idx="3">
                  <c:v>14.87</c:v>
                </c:pt>
                <c:pt idx="4">
                  <c:v>#N/A</c:v>
                </c:pt>
                <c:pt idx="5">
                  <c:v>14.1</c:v>
                </c:pt>
                <c:pt idx="6">
                  <c:v>#N/A</c:v>
                </c:pt>
                <c:pt idx="7">
                  <c:v>14.17</c:v>
                </c:pt>
                <c:pt idx="8">
                  <c:v>#N/A</c:v>
                </c:pt>
                <c:pt idx="9">
                  <c:v>14.22</c:v>
                </c:pt>
              </c:numCache>
            </c:numRef>
          </c:val>
          <c:extLst>
            <c:ext xmlns:c16="http://schemas.microsoft.com/office/drawing/2014/chart" uri="{C3380CC4-5D6E-409C-BE32-E72D297353CC}">
              <c16:uniqueId val="{00000009-F4D5-4544-B713-828DAE5D27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4146</c:v>
                </c:pt>
                <c:pt idx="5">
                  <c:v>4219</c:v>
                </c:pt>
                <c:pt idx="8">
                  <c:v>4166</c:v>
                </c:pt>
                <c:pt idx="11">
                  <c:v>4191</c:v>
                </c:pt>
                <c:pt idx="14">
                  <c:v>4180</c:v>
                </c:pt>
              </c:numCache>
            </c:numRef>
          </c:val>
          <c:extLst>
            <c:ext xmlns:c16="http://schemas.microsoft.com/office/drawing/2014/chart" uri="{C3380CC4-5D6E-409C-BE32-E72D297353CC}">
              <c16:uniqueId val="{00000000-2F51-41A2-9C3E-B5CCAB38F9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1-41A2-9C3E-B5CCAB38F9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51-41A2-9C3E-B5CCAB38F9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19</c:v>
                </c:pt>
                <c:pt idx="6">
                  <c:v>16</c:v>
                </c:pt>
                <c:pt idx="9">
                  <c:v>16</c:v>
                </c:pt>
                <c:pt idx="12">
                  <c:v>16</c:v>
                </c:pt>
              </c:numCache>
            </c:numRef>
          </c:val>
          <c:extLst>
            <c:ext xmlns:c16="http://schemas.microsoft.com/office/drawing/2014/chart" uri="{C3380CC4-5D6E-409C-BE32-E72D297353CC}">
              <c16:uniqueId val="{00000003-2F51-41A2-9C3E-B5CCAB38F9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1236</c:v>
                </c:pt>
                <c:pt idx="3">
                  <c:v>1209</c:v>
                </c:pt>
                <c:pt idx="6">
                  <c:v>1244</c:v>
                </c:pt>
                <c:pt idx="9">
                  <c:v>1144</c:v>
                </c:pt>
                <c:pt idx="12">
                  <c:v>1037</c:v>
                </c:pt>
              </c:numCache>
            </c:numRef>
          </c:val>
          <c:extLst>
            <c:ext xmlns:c16="http://schemas.microsoft.com/office/drawing/2014/chart" uri="{C3380CC4-5D6E-409C-BE32-E72D297353CC}">
              <c16:uniqueId val="{00000004-2F51-41A2-9C3E-B5CCAB38F9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2F51-41A2-9C3E-B5CCAB38F9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1-41A2-9C3E-B5CCAB38F9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3489</c:v>
                </c:pt>
                <c:pt idx="3">
                  <c:v>3506</c:v>
                </c:pt>
                <c:pt idx="6">
                  <c:v>3476</c:v>
                </c:pt>
                <c:pt idx="9">
                  <c:v>3444</c:v>
                </c:pt>
                <c:pt idx="12">
                  <c:v>3526</c:v>
                </c:pt>
              </c:numCache>
            </c:numRef>
          </c:val>
          <c:extLst>
            <c:ext xmlns:c16="http://schemas.microsoft.com/office/drawing/2014/chart" uri="{C3380CC4-5D6E-409C-BE32-E72D297353CC}">
              <c16:uniqueId val="{00000007-2F51-41A2-9C3E-B5CCAB38F9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705</c:v>
                </c:pt>
                <c:pt idx="2">
                  <c:v>#N/A</c:v>
                </c:pt>
                <c:pt idx="3">
                  <c:v>#N/A</c:v>
                </c:pt>
                <c:pt idx="4">
                  <c:v>617</c:v>
                </c:pt>
                <c:pt idx="5">
                  <c:v>#N/A</c:v>
                </c:pt>
                <c:pt idx="6">
                  <c:v>#N/A</c:v>
                </c:pt>
                <c:pt idx="7">
                  <c:v>672</c:v>
                </c:pt>
                <c:pt idx="8">
                  <c:v>#N/A</c:v>
                </c:pt>
                <c:pt idx="9">
                  <c:v>#N/A</c:v>
                </c:pt>
                <c:pt idx="10">
                  <c:v>515</c:v>
                </c:pt>
                <c:pt idx="11">
                  <c:v>#N/A</c:v>
                </c:pt>
                <c:pt idx="12">
                  <c:v>#N/A</c:v>
                </c:pt>
                <c:pt idx="13">
                  <c:v>501</c:v>
                </c:pt>
                <c:pt idx="14">
                  <c:v>#N/A</c:v>
                </c:pt>
              </c:numCache>
            </c:numRef>
          </c:val>
          <c:smooth val="0"/>
          <c:extLst>
            <c:ext xmlns:c16="http://schemas.microsoft.com/office/drawing/2014/chart" uri="{C3380CC4-5D6E-409C-BE32-E72D297353CC}">
              <c16:uniqueId val="{00000008-2F51-41A2-9C3E-B5CCAB38F9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36538</c:v>
                </c:pt>
                <c:pt idx="5">
                  <c:v>35863</c:v>
                </c:pt>
                <c:pt idx="8">
                  <c:v>34913</c:v>
                </c:pt>
                <c:pt idx="11">
                  <c:v>34041</c:v>
                </c:pt>
                <c:pt idx="14">
                  <c:v>33218</c:v>
                </c:pt>
              </c:numCache>
            </c:numRef>
          </c:val>
          <c:extLst>
            <c:ext xmlns:c16="http://schemas.microsoft.com/office/drawing/2014/chart" uri="{C3380CC4-5D6E-409C-BE32-E72D297353CC}">
              <c16:uniqueId val="{00000000-E421-4D8B-84AB-FF71C0F04F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5067</c:v>
                </c:pt>
                <c:pt idx="5">
                  <c:v>4726</c:v>
                </c:pt>
                <c:pt idx="8">
                  <c:v>4401</c:v>
                </c:pt>
                <c:pt idx="11">
                  <c:v>4146</c:v>
                </c:pt>
                <c:pt idx="14">
                  <c:v>3854</c:v>
                </c:pt>
              </c:numCache>
            </c:numRef>
          </c:val>
          <c:extLst>
            <c:ext xmlns:c16="http://schemas.microsoft.com/office/drawing/2014/chart" uri="{C3380CC4-5D6E-409C-BE32-E72D297353CC}">
              <c16:uniqueId val="{00000001-E421-4D8B-84AB-FF71C0F04F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7255</c:v>
                </c:pt>
                <c:pt idx="5">
                  <c:v>8849</c:v>
                </c:pt>
                <c:pt idx="8">
                  <c:v>11121</c:v>
                </c:pt>
                <c:pt idx="11">
                  <c:v>12192</c:v>
                </c:pt>
                <c:pt idx="14">
                  <c:v>11290</c:v>
                </c:pt>
              </c:numCache>
            </c:numRef>
          </c:val>
          <c:extLst>
            <c:ext xmlns:c16="http://schemas.microsoft.com/office/drawing/2014/chart" uri="{C3380CC4-5D6E-409C-BE32-E72D297353CC}">
              <c16:uniqueId val="{00000002-E421-4D8B-84AB-FF71C0F04F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1-4D8B-84AB-FF71C0F04F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21-4D8B-84AB-FF71C0F04F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66</c:v>
                </c:pt>
                <c:pt idx="6">
                  <c:v>60</c:v>
                </c:pt>
                <c:pt idx="9">
                  <c:v>57</c:v>
                </c:pt>
                <c:pt idx="12">
                  <c:v>15</c:v>
                </c:pt>
              </c:numCache>
            </c:numRef>
          </c:val>
          <c:extLst>
            <c:ext xmlns:c16="http://schemas.microsoft.com/office/drawing/2014/chart" uri="{C3380CC4-5D6E-409C-BE32-E72D297353CC}">
              <c16:uniqueId val="{00000005-E421-4D8B-84AB-FF71C0F04F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6947</c:v>
                </c:pt>
                <c:pt idx="3">
                  <c:v>6681</c:v>
                </c:pt>
                <c:pt idx="6">
                  <c:v>6763</c:v>
                </c:pt>
                <c:pt idx="9">
                  <c:v>6425</c:v>
                </c:pt>
                <c:pt idx="12">
                  <c:v>6281</c:v>
                </c:pt>
              </c:numCache>
            </c:numRef>
          </c:val>
          <c:extLst>
            <c:ext xmlns:c16="http://schemas.microsoft.com/office/drawing/2014/chart" uri="{C3380CC4-5D6E-409C-BE32-E72D297353CC}">
              <c16:uniqueId val="{00000006-E421-4D8B-84AB-FF71C0F04F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146</c:v>
                </c:pt>
                <c:pt idx="3">
                  <c:v>126</c:v>
                </c:pt>
                <c:pt idx="6">
                  <c:v>105</c:v>
                </c:pt>
                <c:pt idx="9">
                  <c:v>85</c:v>
                </c:pt>
                <c:pt idx="12">
                  <c:v>64</c:v>
                </c:pt>
              </c:numCache>
            </c:numRef>
          </c:val>
          <c:extLst>
            <c:ext xmlns:c16="http://schemas.microsoft.com/office/drawing/2014/chart" uri="{C3380CC4-5D6E-409C-BE32-E72D297353CC}">
              <c16:uniqueId val="{00000007-E421-4D8B-84AB-FF71C0F04F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13535</c:v>
                </c:pt>
                <c:pt idx="3">
                  <c:v>12599</c:v>
                </c:pt>
                <c:pt idx="6">
                  <c:v>11252</c:v>
                </c:pt>
                <c:pt idx="9">
                  <c:v>10665</c:v>
                </c:pt>
                <c:pt idx="12">
                  <c:v>10193</c:v>
                </c:pt>
              </c:numCache>
            </c:numRef>
          </c:val>
          <c:extLst>
            <c:ext xmlns:c16="http://schemas.microsoft.com/office/drawing/2014/chart" uri="{C3380CC4-5D6E-409C-BE32-E72D297353CC}">
              <c16:uniqueId val="{00000008-E421-4D8B-84AB-FF71C0F04F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21-4D8B-84AB-FF71C0F04F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29087</c:v>
                </c:pt>
                <c:pt idx="3">
                  <c:v>28461</c:v>
                </c:pt>
                <c:pt idx="6">
                  <c:v>27407</c:v>
                </c:pt>
                <c:pt idx="9">
                  <c:v>26665</c:v>
                </c:pt>
                <c:pt idx="12">
                  <c:v>26060</c:v>
                </c:pt>
              </c:numCache>
            </c:numRef>
          </c:val>
          <c:extLst>
            <c:ext xmlns:c16="http://schemas.microsoft.com/office/drawing/2014/chart" uri="{C3380CC4-5D6E-409C-BE32-E72D297353CC}">
              <c16:uniqueId val="{0000000A-E421-4D8B-84AB-FF71C0F04F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21-4D8B-84AB-FF71C0F04F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3793</c:v>
                </c:pt>
                <c:pt idx="1">
                  <c:v>4096</c:v>
                </c:pt>
                <c:pt idx="2">
                  <c:v>3534</c:v>
                </c:pt>
              </c:numCache>
            </c:numRef>
          </c:val>
          <c:extLst>
            <c:ext xmlns:c16="http://schemas.microsoft.com/office/drawing/2014/chart" uri="{C3380CC4-5D6E-409C-BE32-E72D297353CC}">
              <c16:uniqueId val="{00000000-29C1-4B90-9C33-1F3A0AEFE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312</c:v>
                </c:pt>
                <c:pt idx="2">
                  <c:v>312</c:v>
                </c:pt>
              </c:numCache>
            </c:numRef>
          </c:val>
          <c:extLst>
            <c:ext xmlns:c16="http://schemas.microsoft.com/office/drawing/2014/chart" uri="{C3380CC4-5D6E-409C-BE32-E72D297353CC}">
              <c16:uniqueId val="{00000001-29C1-4B90-9C33-1F3A0AEFE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5394</c:v>
                </c:pt>
                <c:pt idx="1">
                  <c:v>5658</c:v>
                </c:pt>
                <c:pt idx="2">
                  <c:v>5499</c:v>
                </c:pt>
              </c:numCache>
            </c:numRef>
          </c:val>
          <c:extLst>
            <c:ext xmlns:c16="http://schemas.microsoft.com/office/drawing/2014/chart" uri="{C3380CC4-5D6E-409C-BE32-E72D297353CC}">
              <c16:uniqueId val="{00000002-29C1-4B90-9C33-1F3A0AEFEA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{0594D150-533B-498A-A519-00059FCA72E3}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112-49BB-AD26-DC92F83871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{3E836F96-447B-4A7F-AE4A-5BCAF0F9245B}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12-49BB-AD26-DC92F83871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{8E4EDA4B-7B73-496B-A085-C7ADDAF9DA88}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12-49BB-AD26-DC92F83871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{D773FED7-9F7E-44F6-8CC2-F3E0CE5803C6}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12-49BB-AD26-DC92F83871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{8101E956-C596-413E-A038-32AB826FBCF6}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12-49BB-AD26-DC92F83871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{03C4A77F-485E-41BB-A333-A40294F8A395}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112-49BB-AD26-DC92F83871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{B272E82F-2DB1-4626-93F5-3E257D2DBB17}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112-49BB-AD26-DC92F83871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{1F6ADB74-1E49-4D2A-AE26-50E8D4FC9362}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112-49BB-AD26-DC92F83871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{01DE7A1D-9237-4B20-B4D6-B195D78FE2DC}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112-49BB-AD26-DC92F83871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46.5</c:v>
                </c:pt>
                <c:pt idx="16">
                  <c:v>58.4</c:v>
                </c:pt>
                <c:pt idx="24">
                  <c:v>60.6</c:v>
                </c:pt>
                <c:pt idx="32">
                  <c:v>50.4</c:v>
                </c:pt>
              </c:numCache>
            </c:numRef>
          </c:xVal>
          <c:yVal>
            <c:numRef>
              <c:f>公会計指標分析・財政指標組合せ分析表!$BP$51:$DC$51</c:f>
              <c:numCache>
                <c:formatCode>#,##0.0;"▲ "#,##0.0</c:formatCode>
                <c:ptCount val="40"/>
                <c:pt idx="0">
                  <c:v>4.3</c:v>
                </c:pt>
              </c:numCache>
            </c:numRef>
          </c:yVal>
          <c:smooth val="0"/>
          <c:extLst>
            <c:ext xmlns:c16="http://schemas.microsoft.com/office/drawing/2014/chart" uri="{C3380CC4-5D6E-409C-BE32-E72D297353CC}">
              <c16:uniqueId val="{00000009-0112-49BB-AD26-DC92F83871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{566F94A5-E72F-494E-9379-1AD8EC9F4503}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112-49BB-AD26-DC92F83871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{A0A95BC3-61E8-4149-9A9C-08FA9800DF6F}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12-49BB-AD26-DC92F83871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{854E4461-A6B3-4FFE-AE9D-7D13FFE83C9D}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12-49BB-AD26-DC92F83871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{E6BFBBA0-2677-49DF-8CC1-9710EB8B488B}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12-49BB-AD26-DC92F83871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{502545D8-73F7-49C6-BE5B-D5ABB60A8018}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12-49BB-AD26-DC92F83871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{CD630072-7E6A-4289-9983-085463ACDE46}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112-49BB-AD26-DC92F83871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{ABCCD410-8276-4302-B2B5-BF140EA8EBC5}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112-49BB-AD26-DC92F83871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{E2E554C3-C380-4E1B-8FF0-C27C05D7E7AC}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112-49BB-AD26-DC92F83871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{F78CCAE0-D5B1-4EF2-88DD-D5062A80D178}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112-49BB-AD26-DC92F83871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112-49BB-AD26-DC92F8387149}"/>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{3892C14E-5D26-4B66-B7D2-8F9B3E94E212}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98-4DB1-82B8-3EDAE69FE0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{0D2E0B2A-ACED-44C8-BEDF-8AF187FC34AD}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98-4DB1-82B8-3EDAE69FE0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{04719B29-870B-401B-9B03-AE6A100B3E11}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98-4DB1-82B8-3EDAE69FE0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{47B45E5D-80DD-4ECC-BF42-8343A5B8F8C7}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98-4DB1-82B8-3EDAE69FE0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{0B10643B-84CB-4B48-8A48-6EE62784D708}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98-4DB1-82B8-3EDAE69FE0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{D8E5C4FE-2FB6-498F-8F72-30A6D74E6A0F}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98-4DB1-82B8-3EDAE69FE0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{4EE5E295-60EC-41F2-9ACF-CB074C3734E6}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98-4DB1-82B8-3EDAE69FE0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{A061255D-7340-49EB-8C3B-8EF03968096D}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98-4DB1-82B8-3EDAE69FE0E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{0DD31410-1672-4236-839B-58D80D176F92}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98-4DB1-82B8-3EDAE69FE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3.7</c:v>
                </c:pt>
                <c:pt idx="16">
                  <c:v>3.4</c:v>
                </c:pt>
                <c:pt idx="24">
                  <c:v>3.1</c:v>
                </c:pt>
                <c:pt idx="32">
                  <c:v>2.9</c:v>
                </c:pt>
              </c:numCache>
            </c:numRef>
          </c:xVal>
          <c:yVal>
            <c:numRef>
              <c:f>公会計指標分析・財政指標組合せ分析表!$BP$73:$DC$73</c:f>
              <c:numCache>
                <c:formatCode>#,##0.0;"▲ "#,##0.0</c:formatCode>
                <c:ptCount val="40"/>
                <c:pt idx="0">
                  <c:v>4.3</c:v>
                </c:pt>
              </c:numCache>
            </c:numRef>
          </c:yVal>
          <c:smooth val="0"/>
          <c:extLst>
            <c:ext xmlns:c16="http://schemas.microsoft.com/office/drawing/2014/chart" uri="{C3380CC4-5D6E-409C-BE32-E72D297353CC}">
              <c16:uniqueId val="{00000009-8098-4DB1-82B8-3EDAE69FE0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{9F6C3008-0FA2-46C8-9273-84FD6E32E6EA}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98-4DB1-82B8-3EDAE69FE0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{EB204285-E8E0-4F0B-8DB1-84A603BF67E1}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98-4DB1-82B8-3EDAE69FE0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{F8E77783-5B09-4868-A474-0A85B920DFA0}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98-4DB1-82B8-3EDAE69FE0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{5C2A2D39-192F-4029-8508-1A268E96B47D}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98-4DB1-82B8-3EDAE69FE0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{6F12F196-4902-40AF-9B8D-3360D035EB4B}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98-4DB1-82B8-3EDAE69FE0E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{8A2D08E4-2348-4AA1-B2CD-C0901C84F5E6}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98-4DB1-82B8-3EDAE69FE0E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{86BF0628-41C4-4B8A-94FE-C34A1E0B1217}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98-4DB1-82B8-3EDAE69FE0E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{1D06DECE-F3C4-4CC1-BDCD-129680A1ED4E}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98-4DB1-82B8-3EDAE69FE0E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{1169334D-A5D2-4CEF-8FC4-24B5B0F0B10D}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98-4DB1-82B8-3EDAE69FE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098-4DB1-82B8-3EDAE69FE0EB}"/>
            </c:ext>
          </c:extLst>
        </c:ser>
        <c:dLbls>
          <c:showLegendKey val="0"/>
          <c:showVal val="1"/>
          <c:showCatName val="0"/>
          <c:showSerName val="0"/>
          <c:showPercent val="0"/>
          <c:showBubbleSize val="0"/>
        </c:dLbls>
        <c:axId val="84219776"/>
        <c:axId val="84234240"/>
      </c:scatterChart>
      <c:valAx>
        <c:axId val="84219776"/>
        <c:scaling>
          <c:orientation val="minMax"/>
          <c:max val="8.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３か年平均の実質公債費比率は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％で、前年と比較して０．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ポイント減少している。これは、継続して市債発行額の抑制に取り組んでいる成果と考えられる。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元利償還金は増加したが、公営企業債の元利償還金に対する負担金が減少したことが主な要因である。</a:t>
          </a:r>
          <a:endParaRPr lang="ja-JP" altLang="ja-JP" sz="1400">
            <a:effectLst/>
          </a:endParaRPr>
        </a:p>
        <a:p>
          <a:r>
            <a:rPr kumimoji="1" lang="ja-JP" altLang="ja-JP" sz="1100">
              <a:solidFill>
                <a:schemeClr val="dk1"/>
              </a:solidFill>
              <a:effectLst/>
              <a:latin typeface="+mn-lt"/>
              <a:ea typeface="+mn-ea"/>
              <a:cs typeface="+mn-cs"/>
            </a:rPr>
            <a:t>　今後も「第５期財政健全化推進計画」に基づき、計画的な市債の発行に努め、一層の財政の健全化を図っていく。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将来負担額については、一般会計等に係る地方債の現在高（前年度比△</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百万円）や公営企業債等繰入見込額（前年度比△</a:t>
          </a:r>
          <a:r>
            <a:rPr kumimoji="1" lang="en-US" altLang="ja-JP" sz="1100">
              <a:solidFill>
                <a:schemeClr val="dk1"/>
              </a:solidFill>
              <a:effectLst/>
              <a:latin typeface="+mn-lt"/>
              <a:ea typeface="+mn-ea"/>
              <a:cs typeface="+mn-cs"/>
            </a:rPr>
            <a:t>472</a:t>
          </a:r>
          <a:r>
            <a:rPr kumimoji="1" lang="ja-JP" altLang="ja-JP" sz="1100">
              <a:solidFill>
                <a:schemeClr val="dk1"/>
              </a:solidFill>
              <a:effectLst/>
              <a:latin typeface="+mn-lt"/>
              <a:ea typeface="+mn-ea"/>
              <a:cs typeface="+mn-cs"/>
            </a:rPr>
            <a:t>百万円）の減等により減少している。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充当可能財源等については、前年度と比較すると</a:t>
          </a:r>
          <a:r>
            <a:rPr kumimoji="1" lang="ja-JP" altLang="en-US" sz="1100">
              <a:solidFill>
                <a:schemeClr val="dk1"/>
              </a:solidFill>
              <a:effectLst/>
              <a:latin typeface="+mn-lt"/>
              <a:ea typeface="+mn-ea"/>
              <a:cs typeface="+mn-cs"/>
            </a:rPr>
            <a:t>各費目とも</a:t>
          </a:r>
          <a:r>
            <a:rPr kumimoji="1" lang="ja-JP" altLang="ja-JP" sz="1100">
              <a:solidFill>
                <a:schemeClr val="dk1"/>
              </a:solidFill>
              <a:effectLst/>
              <a:latin typeface="+mn-lt"/>
              <a:ea typeface="+mn-ea"/>
              <a:cs typeface="+mn-cs"/>
            </a:rPr>
            <a:t>減となって</a:t>
          </a:r>
          <a:r>
            <a:rPr kumimoji="1" lang="ja-JP" altLang="en-US" sz="1100">
              <a:solidFill>
                <a:schemeClr val="dk1"/>
              </a:solidFill>
              <a:effectLst/>
              <a:latin typeface="+mn-lt"/>
              <a:ea typeface="+mn-ea"/>
              <a:cs typeface="+mn-cs"/>
            </a:rPr>
            <a:t>いる。特に充当可能基金については、災害復旧費に充てるために財政調整基金を取り崩したことから、減少幅が大きくなった。</a:t>
          </a:r>
          <a:endParaRPr lang="ja-JP" altLang="ja-JP" sz="1400">
            <a:effectLst/>
          </a:endParaRPr>
        </a:p>
        <a:p>
          <a:r>
            <a:rPr kumimoji="1" lang="ja-JP" altLang="ja-JP" sz="1100">
              <a:solidFill>
                <a:schemeClr val="dk1"/>
              </a:solidFill>
              <a:effectLst/>
              <a:latin typeface="+mn-lt"/>
              <a:ea typeface="+mn-ea"/>
              <a:cs typeface="+mn-cs"/>
            </a:rPr>
            <a:t>　これらの要因により、</a:t>
          </a:r>
          <a:r>
            <a:rPr kumimoji="1" lang="ja-JP" altLang="en-US" sz="1100">
              <a:solidFill>
                <a:schemeClr val="dk1"/>
              </a:solidFill>
              <a:effectLst/>
              <a:latin typeface="+mn-lt"/>
              <a:ea typeface="+mn-ea"/>
              <a:cs typeface="+mn-cs"/>
            </a:rPr>
            <a:t>分子全体で見ると若干の増となっているが、</a:t>
          </a:r>
          <a:r>
            <a:rPr kumimoji="1" lang="ja-JP" altLang="ja-JP" sz="1100">
              <a:solidFill>
                <a:schemeClr val="dk1"/>
              </a:solidFill>
              <a:effectLst/>
              <a:latin typeface="+mn-lt"/>
              <a:ea typeface="+mn-ea"/>
              <a:cs typeface="+mn-cs"/>
            </a:rPr>
            <a:t>本年においても将来負担比率は「－」となった。</a:t>
          </a:r>
          <a:endParaRPr lang="ja-JP" altLang="ja-JP" sz="1400">
            <a:effectLst/>
          </a:endParaRPr>
        </a:p>
        <a:p>
          <a:r>
            <a:rPr kumimoji="1" lang="ja-JP" altLang="ja-JP" sz="1100">
              <a:solidFill>
                <a:schemeClr val="dk1"/>
              </a:solidFill>
              <a:effectLst/>
              <a:latin typeface="+mn-lt"/>
              <a:ea typeface="+mn-ea"/>
              <a:cs typeface="+mn-cs"/>
            </a:rPr>
            <a:t>　引き続き「第５期財政健全化推進計画」に基づき、市債の発行の抑制等に取り組み、健全財政の確保に努める。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理由としては、</a:t>
          </a:r>
          <a:r>
            <a:rPr kumimoji="1" lang="ja-JP" altLang="en-US" sz="1100">
              <a:solidFill>
                <a:schemeClr val="dk1"/>
              </a:solidFill>
              <a:effectLst/>
              <a:latin typeface="+mn-lt"/>
              <a:ea typeface="+mn-ea"/>
              <a:cs typeface="+mn-cs"/>
            </a:rPr>
            <a:t>令和元年東日本台風による災害復旧費の増加に対応するため、財政調整基金を大きく取り崩した影響で約</a:t>
          </a:r>
          <a:r>
            <a:rPr kumimoji="1" lang="en-US" altLang="ja-JP" sz="1100">
              <a:solidFill>
                <a:schemeClr val="dk1"/>
              </a:solidFill>
              <a:effectLst/>
              <a:latin typeface="+mn-lt"/>
              <a:ea typeface="+mn-ea"/>
              <a:cs typeface="+mn-cs"/>
            </a:rPr>
            <a:t>562</a:t>
          </a:r>
          <a:r>
            <a:rPr kumimoji="1" lang="ja-JP" altLang="en-US" sz="1100">
              <a:solidFill>
                <a:schemeClr val="dk1"/>
              </a:solidFill>
              <a:effectLst/>
              <a:latin typeface="+mn-lt"/>
              <a:ea typeface="+mn-ea"/>
              <a:cs typeface="+mn-cs"/>
            </a:rPr>
            <a:t>百万円減少したことによる。また、その他特定目的基金については、こどもの遊び場整備事業費等へ、かぬま・あわの振興基金からの繰入れをした影響で、</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「第５期財政健全化推進計画」に基づき、基金の確保に努めるとともに、特定目的基金の繰入においては、計画的に行う必要がある。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庁舎建設基金」については、新庁舎建設に充てるものである。「かぬまあわの振興基金」については、地域振興のために実施する事業に充てるものである。「公共施設整備基金」は公共施設の整備に充てるものである。「後継者対策基金」については、後継者対策事業に充てるものである。「</a:t>
          </a:r>
          <a:r>
            <a:rPr kumimoji="1" lang="ja-JP" altLang="en-US" sz="1100">
              <a:solidFill>
                <a:schemeClr val="dk1"/>
              </a:solidFill>
              <a:effectLst/>
              <a:latin typeface="+mn-lt"/>
              <a:ea typeface="+mn-ea"/>
              <a:cs typeface="+mn-cs"/>
            </a:rPr>
            <a:t>こどもみらい</a:t>
          </a:r>
          <a:r>
            <a:rPr kumimoji="1" lang="ja-JP" altLang="ja-JP" sz="1100">
              <a:solidFill>
                <a:schemeClr val="dk1"/>
              </a:solidFill>
              <a:effectLst/>
              <a:latin typeface="+mn-lt"/>
              <a:ea typeface="+mn-ea"/>
              <a:cs typeface="+mn-cs"/>
            </a:rPr>
            <a:t>基金」については、</a:t>
          </a:r>
          <a:r>
            <a:rPr kumimoji="1" lang="ja-JP" altLang="en-US" sz="1100">
              <a:solidFill>
                <a:schemeClr val="dk1"/>
              </a:solidFill>
              <a:effectLst/>
              <a:latin typeface="+mn-lt"/>
              <a:ea typeface="+mn-ea"/>
              <a:cs typeface="+mn-cs"/>
            </a:rPr>
            <a:t>本市の将来を担う子ども達に向けた各事業</a:t>
          </a:r>
          <a:r>
            <a:rPr kumimoji="1" lang="ja-JP" altLang="ja-JP" sz="1100">
              <a:solidFill>
                <a:schemeClr val="dk1"/>
              </a:solidFill>
              <a:effectLst/>
              <a:latin typeface="+mn-lt"/>
              <a:ea typeface="+mn-ea"/>
              <a:cs typeface="+mn-cs"/>
            </a:rPr>
            <a:t>に充てるものである。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「庁舎建設基金」については、</a:t>
          </a:r>
          <a:r>
            <a:rPr kumimoji="1" lang="ja-JP" altLang="en-US" sz="1100">
              <a:solidFill>
                <a:schemeClr val="dk1"/>
              </a:solidFill>
              <a:effectLst/>
              <a:latin typeface="+mn-lt"/>
              <a:ea typeface="+mn-ea"/>
              <a:cs typeface="+mn-cs"/>
            </a:rPr>
            <a:t>令和元年度から本格的に事業が始まり、その事業費に充てるため計画的に取崩しを行ったため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「かぬまあわの振興基金」については、こどもの遊び場整備事業費等</a:t>
          </a:r>
          <a:r>
            <a:rPr kumimoji="1" lang="ja-JP" altLang="en-US" sz="1100">
              <a:solidFill>
                <a:schemeClr val="dk1"/>
              </a:solidFill>
              <a:effectLst/>
              <a:latin typeface="+mn-lt"/>
              <a:ea typeface="+mn-ea"/>
              <a:cs typeface="+mn-cs"/>
            </a:rPr>
            <a:t>に充てたため</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（今後の方針）</a:t>
          </a:r>
          <a:endParaRPr lang="ja-JP" altLang="ja-JP" sz="1400">
            <a:effectLst/>
          </a:endParaRPr>
        </a:p>
        <a:p>
          <a:r>
            <a:rPr kumimoji="1" lang="ja-JP" altLang="ja-JP" sz="1100">
              <a:solidFill>
                <a:schemeClr val="dk1"/>
              </a:solidFill>
              <a:effectLst/>
              <a:latin typeface="+mn-lt"/>
              <a:ea typeface="+mn-ea"/>
              <a:cs typeface="+mn-cs"/>
            </a:rPr>
            <a:t>　「庁舎建設基金」については、現在実施中の新庁舎整備の財源として活用していく。「かぬま・あわの振興基金」は、原資となった合併特例債の償還が令和２年度に完了することも踏まえ、国県補助金等の特定財源が見込めない施設の更新や修繕等に有効活用していく。「公共施設整備基金」は、「公共施設等総合管理計画」に基づく老朽化した公共施設の更新・修繕に備え、計画的に積み立て、繰入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「第５期財政健全化推進計画」に基づき、財政調整基金残高を平成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億円以上とするという目標のもと、計画的に積み立てを行っ</a:t>
          </a:r>
          <a:r>
            <a:rPr kumimoji="1" lang="ja-JP" altLang="en-US" sz="1100">
              <a:solidFill>
                <a:schemeClr val="dk1"/>
              </a:solidFill>
              <a:effectLst/>
              <a:latin typeface="+mn-lt"/>
              <a:ea typeface="+mn-ea"/>
              <a:cs typeface="+mn-cs"/>
            </a:rPr>
            <a:t>ていたが、令和元年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月に発生した台風災害の災害復旧事業費に対応するため取り崩し、大きく減少した。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「第５期財政健全化推進計画」において、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年度末の残高目標値を標準財政規模の１０％以上となる２３億円を堅持したうえに平成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年度の関東東北豪雨に際し、災害復旧対策に向け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万円の基金取り崩しを行った経緯を踏まえ、７億円を加えた３０億円とした。</a:t>
          </a:r>
          <a:r>
            <a:rPr kumimoji="1" lang="ja-JP" altLang="en-US" sz="1100">
              <a:solidFill>
                <a:schemeClr val="dk1"/>
              </a:solidFill>
              <a:effectLst/>
              <a:latin typeface="+mn-lt"/>
              <a:ea typeface="+mn-ea"/>
              <a:cs typeface="+mn-cs"/>
            </a:rPr>
            <a:t>令和元年度末において</a:t>
          </a:r>
          <a:r>
            <a:rPr kumimoji="1" lang="ja-JP" altLang="ja-JP" sz="1100">
              <a:solidFill>
                <a:schemeClr val="dk1"/>
              </a:solidFill>
              <a:effectLst/>
              <a:latin typeface="+mn-lt"/>
              <a:ea typeface="+mn-ea"/>
              <a:cs typeface="+mn-cs"/>
            </a:rPr>
            <a:t>目標は達成しているが、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災害等の緊急事態が発生した場合においても、安定した財政基盤を維持できるように努めていく。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年度以降、大きな増減はない。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年度に策定した鹿沼市公共施設等総合管理計画において、今後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年間で、延べ床面積換算</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％の施設削減を目標とし、施設分類ごとの方針に基づいた再編・再整備を推進している。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おいては、類似団体より低い水準であるが、今後老朽化は進行する見込みであるため、公共施設等総合管理計画に基づき中長期的な視点で効果的・効率的に公共施設の整備等を行い、公共施設の適正配置を目指し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5" name="直線コネクタ 74"/>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6"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7" name="直線コネクタ 76"/>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8"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9" name="直線コネクタ 78"/>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0"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フローチャート: 判断 80"/>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2" name="フローチャート: 判断 81"/>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3" name="フローチャート: 判断 82"/>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4" name="フローチャート: 判断 83"/>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5" name="フローチャート: 判断 84"/>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91" name="楕円 90"/>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119125</xdr:rowOff>
    </xdr:from>
    <xdr:ext cx="405111" cy="259045"/>
    <xdr:sp macro="" textlink="">
      <xdr:nvSpPr>
        <xdr:cNvPr id="92"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3" name="楕円 92"/>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31</xdr:row>
      <xdr:rowOff>118745</xdr:rowOff>
    </xdr:to>
    <xdr:cxnSp macro="">
      <xdr:nvCxnSpPr>
        <xdr:cNvPr id="94" name="直線コネクタ 93"/>
        <xdr:cNvCxnSpPr/>
      </xdr:nvCxnSpPr>
      <xdr:spPr>
        <a:xfrm flipV="1">
          <a:off x="4051300" y="5890623"/>
          <a:ext cx="711200" cy="3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5" name="楕円 94"/>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118745</xdr:rowOff>
    </xdr:to>
    <xdr:cxnSp macro="">
      <xdr:nvCxnSpPr>
        <xdr:cNvPr id="96" name="直線コネクタ 95"/>
        <xdr:cNvCxnSpPr/>
      </xdr:nvCxnSpPr>
      <xdr:spPr>
        <a:xfrm>
          <a:off x="3289300" y="6137366"/>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97" name="楕円 96"/>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31</xdr:row>
      <xdr:rowOff>50891</xdr:rowOff>
    </xdr:to>
    <xdr:cxnSp macro="">
      <xdr:nvCxnSpPr>
        <xdr:cNvPr id="98" name="直線コネクタ 97"/>
        <xdr:cNvCxnSpPr/>
      </xdr:nvCxnSpPr>
      <xdr:spPr>
        <a:xfrm>
          <a:off x="2527300" y="5770336"/>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99" name="楕円 98"/>
        <xdr:cNvSpPr/>
      </xdr:nvSpPr>
      <xdr:spPr>
        <a:xfrm>
          <a:off x="1714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30</xdr:row>
      <xdr:rowOff>145233</xdr:rowOff>
    </xdr:to>
    <xdr:cxnSp macro="">
      <xdr:nvCxnSpPr>
        <xdr:cNvPr id="100" name="直線コネクタ 99"/>
        <xdr:cNvCxnSpPr/>
      </xdr:nvCxnSpPr>
      <xdr:spPr>
        <a:xfrm flipV="1">
          <a:off x="1765300" y="5770336"/>
          <a:ext cx="762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3"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105"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6"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107" name="n_3mainValue有形固定資産減価償却率"/>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8" name="n_4mainValue有形固定資産減価償却率"/>
        <xdr:cNvSpPr txBox="1"/>
      </xdr:nvSpPr>
      <xdr:spPr>
        <a:xfrm>
          <a:off x="1562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本市においては、全国平均及び県内平均よりも低い水準となっている。これは、第５期財政健全化推進計画のもと健全な財政運営を実施し、将来負担比率等において適正な水準にあるためである。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9" name="直線コネクタ 138"/>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0"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1" name="直線コネクタ 140"/>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4"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5" name="フローチャート: 判断 144"/>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6" name="フローチャート: 判断 145"/>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7" name="フローチャート: 判断 146"/>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8" name="フローチャート: 判断 147"/>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9" name="フローチャート: 判断 148"/>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95183</xdr:rowOff>
    </xdr:from>
    <xdr:to>
      <xdr:col>76</xdr:col>
      <xdr:colOff>73025</xdr:colOff>
      <xdr:row>29</xdr:row>
      <xdr:rowOff>25333</xdr:rowOff>
    </xdr:to>
    <xdr:sp macro="" textlink="">
      <xdr:nvSpPr>
        <xdr:cNvPr id="155" name="楕円 154"/>
        <xdr:cNvSpPr/>
      </xdr:nvSpPr>
      <xdr:spPr>
        <a:xfrm>
          <a:off x="14744700" y="56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118060</xdr:rowOff>
    </xdr:from>
    <xdr:ext cx="469744" cy="259045"/>
    <xdr:sp macro="" textlink="">
      <xdr:nvSpPr>
        <xdr:cNvPr id="156" name="債務償還比率該当値テキスト"/>
        <xdr:cNvSpPr txBox="1"/>
      </xdr:nvSpPr>
      <xdr:spPr>
        <a:xfrm>
          <a:off x="14846300" y="55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75136</xdr:rowOff>
    </xdr:from>
    <xdr:to>
      <xdr:col>72</xdr:col>
      <xdr:colOff>123825</xdr:colOff>
      <xdr:row>29</xdr:row>
      <xdr:rowOff>5286</xdr:rowOff>
    </xdr:to>
    <xdr:sp macro="" textlink="">
      <xdr:nvSpPr>
        <xdr:cNvPr id="157" name="楕円 156"/>
        <xdr:cNvSpPr/>
      </xdr:nvSpPr>
      <xdr:spPr>
        <a:xfrm>
          <a:off x="14033500" y="56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125936</xdr:rowOff>
    </xdr:from>
    <xdr:to>
      <xdr:col>76</xdr:col>
      <xdr:colOff>22225</xdr:colOff>
      <xdr:row>28</xdr:row>
      <xdr:rowOff>145983</xdr:rowOff>
    </xdr:to>
    <xdr:cxnSp macro="">
      <xdr:nvCxnSpPr>
        <xdr:cNvPr id="158" name="直線コネクタ 157"/>
        <xdr:cNvCxnSpPr/>
      </xdr:nvCxnSpPr>
      <xdr:spPr>
        <a:xfrm>
          <a:off x="14084300" y="5698061"/>
          <a:ext cx="711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121503</xdr:rowOff>
    </xdr:from>
    <xdr:to>
      <xdr:col>68</xdr:col>
      <xdr:colOff>123825</xdr:colOff>
      <xdr:row>29</xdr:row>
      <xdr:rowOff>51653</xdr:rowOff>
    </xdr:to>
    <xdr:sp macro="" textlink="">
      <xdr:nvSpPr>
        <xdr:cNvPr id="159" name="楕円 158"/>
        <xdr:cNvSpPr/>
      </xdr:nvSpPr>
      <xdr:spPr>
        <a:xfrm>
          <a:off x="13271500" y="56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125936</xdr:rowOff>
    </xdr:from>
    <xdr:to>
      <xdr:col>72</xdr:col>
      <xdr:colOff>73025</xdr:colOff>
      <xdr:row>29</xdr:row>
      <xdr:rowOff>853</xdr:rowOff>
    </xdr:to>
    <xdr:cxnSp macro="">
      <xdr:nvCxnSpPr>
        <xdr:cNvPr id="160" name="直線コネクタ 159"/>
        <xdr:cNvCxnSpPr/>
      </xdr:nvCxnSpPr>
      <xdr:spPr>
        <a:xfrm flipV="1">
          <a:off x="13322300" y="5698061"/>
          <a:ext cx="762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16365</xdr:rowOff>
    </xdr:from>
    <xdr:to>
      <xdr:col>64</xdr:col>
      <xdr:colOff>123825</xdr:colOff>
      <xdr:row>29</xdr:row>
      <xdr:rowOff>117965</xdr:rowOff>
    </xdr:to>
    <xdr:sp macro="" textlink="">
      <xdr:nvSpPr>
        <xdr:cNvPr id="161" name="楕円 160"/>
        <xdr:cNvSpPr/>
      </xdr:nvSpPr>
      <xdr:spPr>
        <a:xfrm>
          <a:off x="12509500" y="5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853</xdr:rowOff>
    </xdr:from>
    <xdr:to>
      <xdr:col>68</xdr:col>
      <xdr:colOff>73025</xdr:colOff>
      <xdr:row>29</xdr:row>
      <xdr:rowOff>67165</xdr:rowOff>
    </xdr:to>
    <xdr:cxnSp macro="">
      <xdr:nvCxnSpPr>
        <xdr:cNvPr id="162" name="直線コネクタ 161"/>
        <xdr:cNvCxnSpPr/>
      </xdr:nvCxnSpPr>
      <xdr:spPr>
        <a:xfrm flipV="1">
          <a:off x="12560300" y="5744428"/>
          <a:ext cx="762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29525</xdr:rowOff>
    </xdr:from>
    <xdr:to>
      <xdr:col>60</xdr:col>
      <xdr:colOff>123825</xdr:colOff>
      <xdr:row>29</xdr:row>
      <xdr:rowOff>131125</xdr:rowOff>
    </xdr:to>
    <xdr:sp macro="" textlink="">
      <xdr:nvSpPr>
        <xdr:cNvPr id="163" name="楕円 162"/>
        <xdr:cNvSpPr/>
      </xdr:nvSpPr>
      <xdr:spPr>
        <a:xfrm>
          <a:off x="11747500" y="57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67165</xdr:rowOff>
    </xdr:from>
    <xdr:to>
      <xdr:col>64</xdr:col>
      <xdr:colOff>73025</xdr:colOff>
      <xdr:row>29</xdr:row>
      <xdr:rowOff>80325</xdr:rowOff>
    </xdr:to>
    <xdr:cxnSp macro="">
      <xdr:nvCxnSpPr>
        <xdr:cNvPr id="164" name="直線コネクタ 163"/>
        <xdr:cNvCxnSpPr/>
      </xdr:nvCxnSpPr>
      <xdr:spPr>
        <a:xfrm flipV="1">
          <a:off x="11798300" y="5810740"/>
          <a:ext cx="762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5"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6"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7"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8"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21813</xdr:rowOff>
    </xdr:from>
    <xdr:ext cx="469744" cy="259045"/>
    <xdr:sp macro="" textlink="">
      <xdr:nvSpPr>
        <xdr:cNvPr id="169" name="n_1mainValue債務償還比率"/>
        <xdr:cNvSpPr txBox="1"/>
      </xdr:nvSpPr>
      <xdr:spPr>
        <a:xfrm>
          <a:off x="13836727" y="54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68180</xdr:rowOff>
    </xdr:from>
    <xdr:ext cx="469744" cy="259045"/>
    <xdr:sp macro="" textlink="">
      <xdr:nvSpPr>
        <xdr:cNvPr id="170" name="n_2mainValue債務償還比率"/>
        <xdr:cNvSpPr txBox="1"/>
      </xdr:nvSpPr>
      <xdr:spPr>
        <a:xfrm>
          <a:off x="13087427" y="54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134492</xdr:rowOff>
    </xdr:from>
    <xdr:ext cx="469744" cy="259045"/>
    <xdr:sp macro="" textlink="">
      <xdr:nvSpPr>
        <xdr:cNvPr id="171" name="n_3mainValue債務償還比率"/>
        <xdr:cNvSpPr txBox="1"/>
      </xdr:nvSpPr>
      <xdr:spPr>
        <a:xfrm>
          <a:off x="12325427" y="5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147652</xdr:rowOff>
    </xdr:from>
    <xdr:ext cx="469744" cy="259045"/>
    <xdr:sp macro="" textlink="">
      <xdr:nvSpPr>
        <xdr:cNvPr id="172" name="n_4mainValue債務償還比率"/>
        <xdr:cNvSpPr txBox="1"/>
      </xdr:nvSpPr>
      <xdr:spPr>
        <a:xfrm>
          <a:off x="11563427" y="55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155702</xdr:rowOff>
    </xdr:from>
    <xdr:to>
      <xdr:col>24</xdr:col>
      <xdr:colOff>114300</xdr:colOff>
      <xdr:row>36</xdr:row>
      <xdr:rowOff>85852</xdr:rowOff>
    </xdr:to>
    <xdr:sp macro="" textlink="">
      <xdr:nvSpPr>
        <xdr:cNvPr id="71" name="楕円 70"/>
        <xdr:cNvSpPr/>
      </xdr:nvSpPr>
      <xdr:spPr>
        <a:xfrm>
          <a:off x="45847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7129</xdr:rowOff>
    </xdr:from>
    <xdr:ext cx="405111" cy="259045"/>
    <xdr:sp macro="" textlink="">
      <xdr:nvSpPr>
        <xdr:cNvPr id="72" name="【道路】&#10;有形固定資産減価償却率該当値テキスト"/>
        <xdr:cNvSpPr txBox="1"/>
      </xdr:nvSpPr>
      <xdr:spPr>
        <a:xfrm>
          <a:off x="4673600" y="600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87122</xdr:rowOff>
    </xdr:from>
    <xdr:to>
      <xdr:col>20</xdr:col>
      <xdr:colOff>38100</xdr:colOff>
      <xdr:row>36</xdr:row>
      <xdr:rowOff>17272</xdr:rowOff>
    </xdr:to>
    <xdr:sp macro="" textlink="">
      <xdr:nvSpPr>
        <xdr:cNvPr id="73" name="楕円 72"/>
        <xdr:cNvSpPr/>
      </xdr:nvSpPr>
      <xdr:spPr>
        <a:xfrm>
          <a:off x="3746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137922</xdr:rowOff>
    </xdr:from>
    <xdr:to>
      <xdr:col>24</xdr:col>
      <xdr:colOff>63500</xdr:colOff>
      <xdr:row>36</xdr:row>
      <xdr:rowOff>35052</xdr:rowOff>
    </xdr:to>
    <xdr:cxnSp macro="">
      <xdr:nvCxnSpPr>
        <xdr:cNvPr id="74" name="直線コネクタ 73"/>
        <xdr:cNvCxnSpPr/>
      </xdr:nvCxnSpPr>
      <xdr:spPr>
        <a:xfrm>
          <a:off x="3797300" y="6138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5" name="楕円 74"/>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137922</xdr:rowOff>
    </xdr:to>
    <xdr:cxnSp macro="">
      <xdr:nvCxnSpPr>
        <xdr:cNvPr id="76" name="直線コネクタ 75"/>
        <xdr:cNvCxnSpPr/>
      </xdr:nvCxnSpPr>
      <xdr:spPr>
        <a:xfrm>
          <a:off x="2908300" y="60998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20828</xdr:rowOff>
    </xdr:from>
    <xdr:to>
      <xdr:col>10</xdr:col>
      <xdr:colOff>165100</xdr:colOff>
      <xdr:row>35</xdr:row>
      <xdr:rowOff>122428</xdr:rowOff>
    </xdr:to>
    <xdr:sp macro="" textlink="">
      <xdr:nvSpPr>
        <xdr:cNvPr id="77" name="楕円 76"/>
        <xdr:cNvSpPr/>
      </xdr:nvSpPr>
      <xdr:spPr>
        <a:xfrm>
          <a:off x="1968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71628</xdr:rowOff>
    </xdr:from>
    <xdr:to>
      <xdr:col>15</xdr:col>
      <xdr:colOff>50800</xdr:colOff>
      <xdr:row>35</xdr:row>
      <xdr:rowOff>99060</xdr:rowOff>
    </xdr:to>
    <xdr:cxnSp macro="">
      <xdr:nvCxnSpPr>
        <xdr:cNvPr id="78" name="直線コネクタ 77"/>
        <xdr:cNvCxnSpPr/>
      </xdr:nvCxnSpPr>
      <xdr:spPr>
        <a:xfrm>
          <a:off x="2019300" y="60723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167132</xdr:rowOff>
    </xdr:from>
    <xdr:to>
      <xdr:col>6</xdr:col>
      <xdr:colOff>38100</xdr:colOff>
      <xdr:row>35</xdr:row>
      <xdr:rowOff>97282</xdr:rowOff>
    </xdr:to>
    <xdr:sp macro="" textlink="">
      <xdr:nvSpPr>
        <xdr:cNvPr id="79" name="楕円 78"/>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46482</xdr:rowOff>
    </xdr:from>
    <xdr:to>
      <xdr:col>10</xdr:col>
      <xdr:colOff>114300</xdr:colOff>
      <xdr:row>35</xdr:row>
      <xdr:rowOff>71628</xdr:rowOff>
    </xdr:to>
    <xdr:cxnSp macro="">
      <xdr:nvCxnSpPr>
        <xdr:cNvPr id="80" name="直線コネクタ 79"/>
        <xdr:cNvCxnSpPr/>
      </xdr:nvCxnSpPr>
      <xdr:spPr>
        <a:xfrm>
          <a:off x="1130300" y="60472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33799</xdr:rowOff>
    </xdr:from>
    <xdr:ext cx="405111" cy="259045"/>
    <xdr:sp macro="" textlink="">
      <xdr:nvSpPr>
        <xdr:cNvPr id="85" name="n_1mainValue【道路】&#10;有形固定資産減価償却率"/>
        <xdr:cNvSpPr txBox="1"/>
      </xdr:nvSpPr>
      <xdr:spPr>
        <a:xfrm>
          <a:off x="35820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6" name="n_2mainValue【道路】&#10;有形固定資産減価償却率"/>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138955</xdr:rowOff>
    </xdr:from>
    <xdr:ext cx="405111" cy="259045"/>
    <xdr:sp macro="" textlink="">
      <xdr:nvSpPr>
        <xdr:cNvPr id="87" name="n_3mainValue【道路】&#10;有形固定資産減価償却率"/>
        <xdr:cNvSpPr txBox="1"/>
      </xdr:nvSpPr>
      <xdr:spPr>
        <a:xfrm>
          <a:off x="18167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113809</xdr:rowOff>
    </xdr:from>
    <xdr:ext cx="405111" cy="259045"/>
    <xdr:sp macro="" textlink="">
      <xdr:nvSpPr>
        <xdr:cNvPr id="88" name="n_4mainValue【道路】&#10;有形固定資産減価償却率"/>
        <xdr:cNvSpPr txBox="1"/>
      </xdr:nvSpPr>
      <xdr:spPr>
        <a:xfrm>
          <a:off x="927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19723</xdr:rowOff>
    </xdr:from>
    <xdr:to>
      <xdr:col>55</xdr:col>
      <xdr:colOff>50800</xdr:colOff>
      <xdr:row>40</xdr:row>
      <xdr:rowOff>121323</xdr:rowOff>
    </xdr:to>
    <xdr:sp macro="" textlink="">
      <xdr:nvSpPr>
        <xdr:cNvPr id="128" name="楕円 127"/>
        <xdr:cNvSpPr/>
      </xdr:nvSpPr>
      <xdr:spPr>
        <a:xfrm>
          <a:off x="10426700" y="68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42600</xdr:rowOff>
    </xdr:from>
    <xdr:ext cx="534377" cy="259045"/>
    <xdr:sp macro="" textlink="">
      <xdr:nvSpPr>
        <xdr:cNvPr id="129" name="【道路】&#10;一人当たり延長該当値テキスト"/>
        <xdr:cNvSpPr txBox="1"/>
      </xdr:nvSpPr>
      <xdr:spPr>
        <a:xfrm>
          <a:off x="10515600" y="67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10617</xdr:rowOff>
    </xdr:from>
    <xdr:to>
      <xdr:col>50</xdr:col>
      <xdr:colOff>165100</xdr:colOff>
      <xdr:row>40</xdr:row>
      <xdr:rowOff>112217</xdr:rowOff>
    </xdr:to>
    <xdr:sp macro="" textlink="">
      <xdr:nvSpPr>
        <xdr:cNvPr id="130" name="楕円 129"/>
        <xdr:cNvSpPr/>
      </xdr:nvSpPr>
      <xdr:spPr>
        <a:xfrm>
          <a:off x="9588500" y="68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61417</xdr:rowOff>
    </xdr:from>
    <xdr:to>
      <xdr:col>55</xdr:col>
      <xdr:colOff>0</xdr:colOff>
      <xdr:row>40</xdr:row>
      <xdr:rowOff>70523</xdr:rowOff>
    </xdr:to>
    <xdr:cxnSp macro="">
      <xdr:nvCxnSpPr>
        <xdr:cNvPr id="131" name="直線コネクタ 130"/>
        <xdr:cNvCxnSpPr/>
      </xdr:nvCxnSpPr>
      <xdr:spPr>
        <a:xfrm>
          <a:off x="9639300" y="6919417"/>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15628</xdr:rowOff>
    </xdr:from>
    <xdr:to>
      <xdr:col>46</xdr:col>
      <xdr:colOff>38100</xdr:colOff>
      <xdr:row>40</xdr:row>
      <xdr:rowOff>117228</xdr:rowOff>
    </xdr:to>
    <xdr:sp macro="" textlink="">
      <xdr:nvSpPr>
        <xdr:cNvPr id="132" name="楕円 131"/>
        <xdr:cNvSpPr/>
      </xdr:nvSpPr>
      <xdr:spPr>
        <a:xfrm>
          <a:off x="8699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61417</xdr:rowOff>
    </xdr:from>
    <xdr:to>
      <xdr:col>50</xdr:col>
      <xdr:colOff>114300</xdr:colOff>
      <xdr:row>40</xdr:row>
      <xdr:rowOff>66428</xdr:rowOff>
    </xdr:to>
    <xdr:cxnSp macro="">
      <xdr:nvCxnSpPr>
        <xdr:cNvPr id="133" name="直線コネクタ 132"/>
        <xdr:cNvCxnSpPr/>
      </xdr:nvCxnSpPr>
      <xdr:spPr>
        <a:xfrm flipV="1">
          <a:off x="8750300" y="6919417"/>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26677</xdr:rowOff>
    </xdr:from>
    <xdr:to>
      <xdr:col>41</xdr:col>
      <xdr:colOff>101600</xdr:colOff>
      <xdr:row>40</xdr:row>
      <xdr:rowOff>128277</xdr:rowOff>
    </xdr:to>
    <xdr:sp macro="" textlink="">
      <xdr:nvSpPr>
        <xdr:cNvPr id="134" name="楕円 133"/>
        <xdr:cNvSpPr/>
      </xdr:nvSpPr>
      <xdr:spPr>
        <a:xfrm>
          <a:off x="7810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66428</xdr:rowOff>
    </xdr:from>
    <xdr:to>
      <xdr:col>45</xdr:col>
      <xdr:colOff>177800</xdr:colOff>
      <xdr:row>40</xdr:row>
      <xdr:rowOff>77477</xdr:rowOff>
    </xdr:to>
    <xdr:cxnSp macro="">
      <xdr:nvCxnSpPr>
        <xdr:cNvPr id="135" name="直線コネクタ 134"/>
        <xdr:cNvCxnSpPr/>
      </xdr:nvCxnSpPr>
      <xdr:spPr>
        <a:xfrm flipV="1">
          <a:off x="7861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29325</xdr:rowOff>
    </xdr:from>
    <xdr:to>
      <xdr:col>36</xdr:col>
      <xdr:colOff>165100</xdr:colOff>
      <xdr:row>40</xdr:row>
      <xdr:rowOff>130925</xdr:rowOff>
    </xdr:to>
    <xdr:sp macro="" textlink="">
      <xdr:nvSpPr>
        <xdr:cNvPr id="136" name="楕円 135"/>
        <xdr:cNvSpPr/>
      </xdr:nvSpPr>
      <xdr:spPr>
        <a:xfrm>
          <a:off x="6921500" y="6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77477</xdr:rowOff>
    </xdr:from>
    <xdr:to>
      <xdr:col>41</xdr:col>
      <xdr:colOff>50800</xdr:colOff>
      <xdr:row>40</xdr:row>
      <xdr:rowOff>80125</xdr:rowOff>
    </xdr:to>
    <xdr:cxnSp macro="">
      <xdr:nvCxnSpPr>
        <xdr:cNvPr id="137" name="直線コネクタ 136"/>
        <xdr:cNvCxnSpPr/>
      </xdr:nvCxnSpPr>
      <xdr:spPr>
        <a:xfrm flipV="1">
          <a:off x="6972300" y="693547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128744</xdr:rowOff>
    </xdr:from>
    <xdr:ext cx="534377" cy="259045"/>
    <xdr:sp macro="" textlink="">
      <xdr:nvSpPr>
        <xdr:cNvPr id="142" name="n_1mainValue【道路】&#10;一人当たり延長"/>
        <xdr:cNvSpPr txBox="1"/>
      </xdr:nvSpPr>
      <xdr:spPr>
        <a:xfrm>
          <a:off x="9359411" y="6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133755</xdr:rowOff>
    </xdr:from>
    <xdr:ext cx="534377" cy="259045"/>
    <xdr:sp macro="" textlink="">
      <xdr:nvSpPr>
        <xdr:cNvPr id="143" name="n_2mainValue【道路】&#10;一人当たり延長"/>
        <xdr:cNvSpPr txBox="1"/>
      </xdr:nvSpPr>
      <xdr:spPr>
        <a:xfrm>
          <a:off x="84831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4" name="n_3main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147452</xdr:rowOff>
    </xdr:from>
    <xdr:ext cx="534377" cy="259045"/>
    <xdr:sp macro="" textlink="">
      <xdr:nvSpPr>
        <xdr:cNvPr id="145" name="n_4mainValue【道路】&#10;一人当たり延長"/>
        <xdr:cNvSpPr txBox="1"/>
      </xdr:nvSpPr>
      <xdr:spPr>
        <a:xfrm>
          <a:off x="6705111" y="66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86" name="楕円 185"/>
        <xdr:cNvSpPr/>
      </xdr:nvSpPr>
      <xdr:spPr>
        <a:xfrm>
          <a:off x="4584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32402</xdr:rowOff>
    </xdr:from>
    <xdr:ext cx="405111" cy="259045"/>
    <xdr:sp macro="" textlink="">
      <xdr:nvSpPr>
        <xdr:cNvPr id="187" name="【橋りょう・トンネル】&#10;有形固定資産減価償却率該当値テキスト"/>
        <xdr:cNvSpPr txBox="1"/>
      </xdr:nvSpPr>
      <xdr:spPr>
        <a:xfrm>
          <a:off x="4673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88" name="楕円 18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104775</xdr:rowOff>
    </xdr:to>
    <xdr:cxnSp macro="">
      <xdr:nvCxnSpPr>
        <xdr:cNvPr id="189" name="直線コネクタ 188"/>
        <xdr:cNvCxnSpPr/>
      </xdr:nvCxnSpPr>
      <xdr:spPr>
        <a:xfrm>
          <a:off x="3797300" y="10378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90" name="楕円 189"/>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91440</xdr:rowOff>
    </xdr:to>
    <xdr:cxnSp macro="">
      <xdr:nvCxnSpPr>
        <xdr:cNvPr id="191" name="直線コネクタ 190"/>
        <xdr:cNvCxnSpPr/>
      </xdr:nvCxnSpPr>
      <xdr:spPr>
        <a:xfrm>
          <a:off x="2908300" y="1035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2" name="楕円 191"/>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64770</xdr:rowOff>
    </xdr:to>
    <xdr:cxnSp macro="">
      <xdr:nvCxnSpPr>
        <xdr:cNvPr id="193" name="直線コネクタ 192"/>
        <xdr:cNvCxnSpPr/>
      </xdr:nvCxnSpPr>
      <xdr:spPr>
        <a:xfrm>
          <a:off x="2019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4" name="楕円 193"/>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38100</xdr:rowOff>
    </xdr:to>
    <xdr:cxnSp macro="">
      <xdr:nvCxnSpPr>
        <xdr:cNvPr id="195" name="直線コネクタ 194"/>
        <xdr:cNvCxnSpPr/>
      </xdr:nvCxnSpPr>
      <xdr:spPr>
        <a:xfrm>
          <a:off x="1130300" y="1029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0"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201" name="n_2mainValue【橋りょう・トンネ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2" name="n_3main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3" name="n_4mainValue【橋りょう・トンネ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107962</xdr:rowOff>
    </xdr:from>
    <xdr:to>
      <xdr:col>55</xdr:col>
      <xdr:colOff>50800</xdr:colOff>
      <xdr:row>62</xdr:row>
      <xdr:rowOff>38112</xdr:rowOff>
    </xdr:to>
    <xdr:sp macro="" textlink="">
      <xdr:nvSpPr>
        <xdr:cNvPr id="241" name="楕円 240"/>
        <xdr:cNvSpPr/>
      </xdr:nvSpPr>
      <xdr:spPr>
        <a:xfrm>
          <a:off x="10426700" y="105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86389</xdr:rowOff>
    </xdr:from>
    <xdr:ext cx="599010" cy="259045"/>
    <xdr:sp macro="" textlink="">
      <xdr:nvSpPr>
        <xdr:cNvPr id="242" name="【橋りょう・トンネル】&#10;一人当たり有形固定資産（償却資産）額該当値テキスト"/>
        <xdr:cNvSpPr txBox="1"/>
      </xdr:nvSpPr>
      <xdr:spPr>
        <a:xfrm>
          <a:off x="10515600" y="1054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110425</xdr:rowOff>
    </xdr:from>
    <xdr:to>
      <xdr:col>50</xdr:col>
      <xdr:colOff>165100</xdr:colOff>
      <xdr:row>62</xdr:row>
      <xdr:rowOff>40575</xdr:rowOff>
    </xdr:to>
    <xdr:sp macro="" textlink="">
      <xdr:nvSpPr>
        <xdr:cNvPr id="243" name="楕円 242"/>
        <xdr:cNvSpPr/>
      </xdr:nvSpPr>
      <xdr:spPr>
        <a:xfrm>
          <a:off x="9588500" y="105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158762</xdr:rowOff>
    </xdr:from>
    <xdr:to>
      <xdr:col>55</xdr:col>
      <xdr:colOff>0</xdr:colOff>
      <xdr:row>61</xdr:row>
      <xdr:rowOff>161225</xdr:rowOff>
    </xdr:to>
    <xdr:cxnSp macro="">
      <xdr:nvCxnSpPr>
        <xdr:cNvPr id="244" name="直線コネクタ 243"/>
        <xdr:cNvCxnSpPr/>
      </xdr:nvCxnSpPr>
      <xdr:spPr>
        <a:xfrm flipV="1">
          <a:off x="9639300" y="10617212"/>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115401</xdr:rowOff>
    </xdr:from>
    <xdr:to>
      <xdr:col>46</xdr:col>
      <xdr:colOff>38100</xdr:colOff>
      <xdr:row>62</xdr:row>
      <xdr:rowOff>45551</xdr:rowOff>
    </xdr:to>
    <xdr:sp macro="" textlink="">
      <xdr:nvSpPr>
        <xdr:cNvPr id="245" name="楕円 244"/>
        <xdr:cNvSpPr/>
      </xdr:nvSpPr>
      <xdr:spPr>
        <a:xfrm>
          <a:off x="8699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161225</xdr:rowOff>
    </xdr:from>
    <xdr:to>
      <xdr:col>50</xdr:col>
      <xdr:colOff>114300</xdr:colOff>
      <xdr:row>61</xdr:row>
      <xdr:rowOff>166201</xdr:rowOff>
    </xdr:to>
    <xdr:cxnSp macro="">
      <xdr:nvCxnSpPr>
        <xdr:cNvPr id="246" name="直線コネクタ 245"/>
        <xdr:cNvCxnSpPr/>
      </xdr:nvCxnSpPr>
      <xdr:spPr>
        <a:xfrm flipV="1">
          <a:off x="8750300" y="10619675"/>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120462</xdr:rowOff>
    </xdr:from>
    <xdr:to>
      <xdr:col>41</xdr:col>
      <xdr:colOff>101600</xdr:colOff>
      <xdr:row>62</xdr:row>
      <xdr:rowOff>50612</xdr:rowOff>
    </xdr:to>
    <xdr:sp macro="" textlink="">
      <xdr:nvSpPr>
        <xdr:cNvPr id="247" name="楕円 246"/>
        <xdr:cNvSpPr/>
      </xdr:nvSpPr>
      <xdr:spPr>
        <a:xfrm>
          <a:off x="7810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166201</xdr:rowOff>
    </xdr:from>
    <xdr:to>
      <xdr:col>45</xdr:col>
      <xdr:colOff>177800</xdr:colOff>
      <xdr:row>61</xdr:row>
      <xdr:rowOff>171262</xdr:rowOff>
    </xdr:to>
    <xdr:cxnSp macro="">
      <xdr:nvCxnSpPr>
        <xdr:cNvPr id="248" name="直線コネクタ 247"/>
        <xdr:cNvCxnSpPr/>
      </xdr:nvCxnSpPr>
      <xdr:spPr>
        <a:xfrm flipV="1">
          <a:off x="7861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122499</xdr:rowOff>
    </xdr:from>
    <xdr:to>
      <xdr:col>36</xdr:col>
      <xdr:colOff>165100</xdr:colOff>
      <xdr:row>62</xdr:row>
      <xdr:rowOff>52649</xdr:rowOff>
    </xdr:to>
    <xdr:sp macro="" textlink="">
      <xdr:nvSpPr>
        <xdr:cNvPr id="249" name="楕円 248"/>
        <xdr:cNvSpPr/>
      </xdr:nvSpPr>
      <xdr:spPr>
        <a:xfrm>
          <a:off x="6921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171262</xdr:rowOff>
    </xdr:from>
    <xdr:to>
      <xdr:col>41</xdr:col>
      <xdr:colOff>50800</xdr:colOff>
      <xdr:row>62</xdr:row>
      <xdr:rowOff>1849</xdr:rowOff>
    </xdr:to>
    <xdr:cxnSp macro="">
      <xdr:nvCxnSpPr>
        <xdr:cNvPr id="250" name="直線コネクタ 249"/>
        <xdr:cNvCxnSpPr/>
      </xdr:nvCxnSpPr>
      <xdr:spPr>
        <a:xfrm flipV="1">
          <a:off x="6972300" y="106297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31702</xdr:rowOff>
    </xdr:from>
    <xdr:ext cx="599010" cy="259045"/>
    <xdr:sp macro="" textlink="">
      <xdr:nvSpPr>
        <xdr:cNvPr id="255" name="n_1mainValue【橋りょう・トンネル】&#10;一人当たり有形固定資産（償却資産）額"/>
        <xdr:cNvSpPr txBox="1"/>
      </xdr:nvSpPr>
      <xdr:spPr>
        <a:xfrm>
          <a:off x="9327095" y="106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36678</xdr:rowOff>
    </xdr:from>
    <xdr:ext cx="599010" cy="259045"/>
    <xdr:sp macro="" textlink="">
      <xdr:nvSpPr>
        <xdr:cNvPr id="256" name="n_2mainValue【橋りょう・トンネル】&#10;一人当たり有形固定資産（償却資産）額"/>
        <xdr:cNvSpPr txBox="1"/>
      </xdr:nvSpPr>
      <xdr:spPr>
        <a:xfrm>
          <a:off x="84507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41739</xdr:rowOff>
    </xdr:from>
    <xdr:ext cx="599010" cy="259045"/>
    <xdr:sp macro="" textlink="">
      <xdr:nvSpPr>
        <xdr:cNvPr id="257" name="n_3mainValue【橋りょう・トンネル】&#10;一人当たり有形固定資産（償却資産）額"/>
        <xdr:cNvSpPr txBox="1"/>
      </xdr:nvSpPr>
      <xdr:spPr>
        <a:xfrm>
          <a:off x="7561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43776</xdr:rowOff>
    </xdr:from>
    <xdr:ext cx="599010" cy="259045"/>
    <xdr:sp macro="" textlink="">
      <xdr:nvSpPr>
        <xdr:cNvPr id="258" name="n_4mainValue【橋りょう・トンネル】&#10;一人当たり有形固定資産（償却資産）額"/>
        <xdr:cNvSpPr txBox="1"/>
      </xdr:nvSpPr>
      <xdr:spPr>
        <a:xfrm>
          <a:off x="6672795"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0" name="楕円 299"/>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34670</xdr:rowOff>
    </xdr:from>
    <xdr:ext cx="405111" cy="259045"/>
    <xdr:sp macro="" textlink="">
      <xdr:nvSpPr>
        <xdr:cNvPr id="301" name="【公営住宅】&#10;有形固定資産減価償却率該当値テキスト"/>
        <xdr:cNvSpPr txBox="1"/>
      </xdr:nvSpPr>
      <xdr:spPr>
        <a:xfrm>
          <a:off x="4673600" y="1409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302" name="楕円 301"/>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28302</xdr:rowOff>
    </xdr:from>
    <xdr:to>
      <xdr:col>24</xdr:col>
      <xdr:colOff>63500</xdr:colOff>
      <xdr:row>83</xdr:row>
      <xdr:rowOff>62593</xdr:rowOff>
    </xdr:to>
    <xdr:cxnSp macro="">
      <xdr:nvCxnSpPr>
        <xdr:cNvPr id="303" name="直線コネクタ 302"/>
        <xdr:cNvCxnSpPr/>
      </xdr:nvCxnSpPr>
      <xdr:spPr>
        <a:xfrm>
          <a:off x="3797300" y="142586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04" name="楕円 303"/>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28302</xdr:rowOff>
    </xdr:to>
    <xdr:cxnSp macro="">
      <xdr:nvCxnSpPr>
        <xdr:cNvPr id="305" name="直線コネクタ 304"/>
        <xdr:cNvCxnSpPr/>
      </xdr:nvCxnSpPr>
      <xdr:spPr>
        <a:xfrm>
          <a:off x="2908300" y="142015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6" name="楕円 305"/>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142602</xdr:rowOff>
    </xdr:to>
    <xdr:cxnSp macro="">
      <xdr:nvCxnSpPr>
        <xdr:cNvPr id="307" name="直線コネクタ 306"/>
        <xdr:cNvCxnSpPr/>
      </xdr:nvCxnSpPr>
      <xdr:spPr>
        <a:xfrm>
          <a:off x="2019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23223</xdr:rowOff>
    </xdr:from>
    <xdr:to>
      <xdr:col>6</xdr:col>
      <xdr:colOff>38100</xdr:colOff>
      <xdr:row>82</xdr:row>
      <xdr:rowOff>124823</xdr:rowOff>
    </xdr:to>
    <xdr:sp macro="" textlink="">
      <xdr:nvSpPr>
        <xdr:cNvPr id="308" name="楕円 307"/>
        <xdr:cNvSpPr/>
      </xdr:nvSpPr>
      <xdr:spPr>
        <a:xfrm>
          <a:off x="107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74023</xdr:rowOff>
    </xdr:from>
    <xdr:to>
      <xdr:col>10</xdr:col>
      <xdr:colOff>114300</xdr:colOff>
      <xdr:row>82</xdr:row>
      <xdr:rowOff>109945</xdr:rowOff>
    </xdr:to>
    <xdr:cxnSp macro="">
      <xdr:nvCxnSpPr>
        <xdr:cNvPr id="309" name="直線コネクタ 308"/>
        <xdr:cNvCxnSpPr/>
      </xdr:nvCxnSpPr>
      <xdr:spPr>
        <a:xfrm>
          <a:off x="1130300" y="141329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95629</xdr:rowOff>
    </xdr:from>
    <xdr:ext cx="405111" cy="259045"/>
    <xdr:sp macro="" textlink="">
      <xdr:nvSpPr>
        <xdr:cNvPr id="314" name="n_1mainValue【公営住宅】&#10;有形固定資産減価償却率"/>
        <xdr:cNvSpPr txBox="1"/>
      </xdr:nvSpPr>
      <xdr:spPr>
        <a:xfrm>
          <a:off x="3582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15" name="n_2mainValue【公営住宅】&#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6" name="n_3mainValue【公営住宅】&#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317" name="n_4mainValue【公営住宅】&#10;有形固定資産減価償却率"/>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98552</xdr:rowOff>
    </xdr:from>
    <xdr:to>
      <xdr:col>55</xdr:col>
      <xdr:colOff>50800</xdr:colOff>
      <xdr:row>84</xdr:row>
      <xdr:rowOff>28702</xdr:rowOff>
    </xdr:to>
    <xdr:sp macro="" textlink="">
      <xdr:nvSpPr>
        <xdr:cNvPr id="357" name="楕円 356"/>
        <xdr:cNvSpPr/>
      </xdr:nvSpPr>
      <xdr:spPr>
        <a:xfrm>
          <a:off x="10426700" y="143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121429</xdr:rowOff>
    </xdr:from>
    <xdr:ext cx="469744" cy="259045"/>
    <xdr:sp macro="" textlink="">
      <xdr:nvSpPr>
        <xdr:cNvPr id="358" name="【公営住宅】&#10;一人当たり面積該当値テキスト"/>
        <xdr:cNvSpPr txBox="1"/>
      </xdr:nvSpPr>
      <xdr:spPr>
        <a:xfrm>
          <a:off x="10515600"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100837</xdr:rowOff>
    </xdr:from>
    <xdr:to>
      <xdr:col>50</xdr:col>
      <xdr:colOff>165100</xdr:colOff>
      <xdr:row>84</xdr:row>
      <xdr:rowOff>30987</xdr:rowOff>
    </xdr:to>
    <xdr:sp macro="" textlink="">
      <xdr:nvSpPr>
        <xdr:cNvPr id="359" name="楕円 358"/>
        <xdr:cNvSpPr/>
      </xdr:nvSpPr>
      <xdr:spPr>
        <a:xfrm>
          <a:off x="9588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149352</xdr:rowOff>
    </xdr:from>
    <xdr:to>
      <xdr:col>55</xdr:col>
      <xdr:colOff>0</xdr:colOff>
      <xdr:row>83</xdr:row>
      <xdr:rowOff>151637</xdr:rowOff>
    </xdr:to>
    <xdr:cxnSp macro="">
      <xdr:nvCxnSpPr>
        <xdr:cNvPr id="360" name="直線コネクタ 359"/>
        <xdr:cNvCxnSpPr/>
      </xdr:nvCxnSpPr>
      <xdr:spPr>
        <a:xfrm flipV="1">
          <a:off x="9639300" y="143797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105411</xdr:rowOff>
    </xdr:from>
    <xdr:to>
      <xdr:col>46</xdr:col>
      <xdr:colOff>38100</xdr:colOff>
      <xdr:row>84</xdr:row>
      <xdr:rowOff>35561</xdr:rowOff>
    </xdr:to>
    <xdr:sp macro="" textlink="">
      <xdr:nvSpPr>
        <xdr:cNvPr id="361" name="楕円 360"/>
        <xdr:cNvSpPr/>
      </xdr:nvSpPr>
      <xdr:spPr>
        <a:xfrm>
          <a:off x="869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151637</xdr:rowOff>
    </xdr:from>
    <xdr:to>
      <xdr:col>50</xdr:col>
      <xdr:colOff>114300</xdr:colOff>
      <xdr:row>83</xdr:row>
      <xdr:rowOff>156211</xdr:rowOff>
    </xdr:to>
    <xdr:cxnSp macro="">
      <xdr:nvCxnSpPr>
        <xdr:cNvPr id="362" name="直線コネクタ 361"/>
        <xdr:cNvCxnSpPr/>
      </xdr:nvCxnSpPr>
      <xdr:spPr>
        <a:xfrm flipV="1">
          <a:off x="8750300" y="14381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3" name="楕円 362"/>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156211</xdr:rowOff>
    </xdr:from>
    <xdr:to>
      <xdr:col>45</xdr:col>
      <xdr:colOff>177800</xdr:colOff>
      <xdr:row>83</xdr:row>
      <xdr:rowOff>159258</xdr:rowOff>
    </xdr:to>
    <xdr:cxnSp macro="">
      <xdr:nvCxnSpPr>
        <xdr:cNvPr id="364" name="直線コネクタ 363"/>
        <xdr:cNvCxnSpPr/>
      </xdr:nvCxnSpPr>
      <xdr:spPr>
        <a:xfrm flipV="1">
          <a:off x="7861300" y="143865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111506</xdr:rowOff>
    </xdr:from>
    <xdr:to>
      <xdr:col>36</xdr:col>
      <xdr:colOff>165100</xdr:colOff>
      <xdr:row>84</xdr:row>
      <xdr:rowOff>41656</xdr:rowOff>
    </xdr:to>
    <xdr:sp macro="" textlink="">
      <xdr:nvSpPr>
        <xdr:cNvPr id="365" name="楕円 364"/>
        <xdr:cNvSpPr/>
      </xdr:nvSpPr>
      <xdr:spPr>
        <a:xfrm>
          <a:off x="6921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159258</xdr:rowOff>
    </xdr:from>
    <xdr:to>
      <xdr:col>41</xdr:col>
      <xdr:colOff>50800</xdr:colOff>
      <xdr:row>83</xdr:row>
      <xdr:rowOff>162306</xdr:rowOff>
    </xdr:to>
    <xdr:cxnSp macro="">
      <xdr:nvCxnSpPr>
        <xdr:cNvPr id="366" name="直線コネクタ 365"/>
        <xdr:cNvCxnSpPr/>
      </xdr:nvCxnSpPr>
      <xdr:spPr>
        <a:xfrm flipV="1">
          <a:off x="6972300" y="143896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47514</xdr:rowOff>
    </xdr:from>
    <xdr:ext cx="469744" cy="259045"/>
    <xdr:sp macro="" textlink="">
      <xdr:nvSpPr>
        <xdr:cNvPr id="371" name="n_1mainValue【公営住宅】&#10;一人当たり面積"/>
        <xdr:cNvSpPr txBox="1"/>
      </xdr:nvSpPr>
      <xdr:spPr>
        <a:xfrm>
          <a:off x="93917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52088</xdr:rowOff>
    </xdr:from>
    <xdr:ext cx="469744" cy="259045"/>
    <xdr:sp macro="" textlink="">
      <xdr:nvSpPr>
        <xdr:cNvPr id="372" name="n_2mainValue【公営住宅】&#10;一人当たり面積"/>
        <xdr:cNvSpPr txBox="1"/>
      </xdr:nvSpPr>
      <xdr:spPr>
        <a:xfrm>
          <a:off x="8515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55135</xdr:rowOff>
    </xdr:from>
    <xdr:ext cx="469744" cy="259045"/>
    <xdr:sp macro="" textlink="">
      <xdr:nvSpPr>
        <xdr:cNvPr id="373" name="n_3mainValue【公営住宅】&#10;一人当たり面積"/>
        <xdr:cNvSpPr txBox="1"/>
      </xdr:nvSpPr>
      <xdr:spPr>
        <a:xfrm>
          <a:off x="7626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58183</xdr:rowOff>
    </xdr:from>
    <xdr:ext cx="469744" cy="259045"/>
    <xdr:sp macro="" textlink="">
      <xdr:nvSpPr>
        <xdr:cNvPr id="374" name="n_4mainValue【公営住宅】&#10;一人当たり面積"/>
        <xdr:cNvSpPr txBox="1"/>
      </xdr:nvSpPr>
      <xdr:spPr>
        <a:xfrm>
          <a:off x="6737427"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431" name="楕円 430"/>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432" name="【認定こども園・幼稚園・保育所】&#10;有形固定資産減価償却率該当値テキスト"/>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33" name="楕円 432"/>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137160</xdr:rowOff>
    </xdr:to>
    <xdr:cxnSp macro="">
      <xdr:nvCxnSpPr>
        <xdr:cNvPr id="434" name="直線コネクタ 433"/>
        <xdr:cNvCxnSpPr/>
      </xdr:nvCxnSpPr>
      <xdr:spPr>
        <a:xfrm>
          <a:off x="15481300" y="67456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xdr:rowOff>
    </xdr:from>
    <xdr:to>
      <xdr:col>76</xdr:col>
      <xdr:colOff>165100</xdr:colOff>
      <xdr:row>38</xdr:row>
      <xdr:rowOff>106045</xdr:rowOff>
    </xdr:to>
    <xdr:sp macro="" textlink="">
      <xdr:nvSpPr>
        <xdr:cNvPr id="435" name="楕円 434"/>
        <xdr:cNvSpPr/>
      </xdr:nvSpPr>
      <xdr:spPr>
        <a:xfrm>
          <a:off x="14541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39</xdr:row>
      <xdr:rowOff>59055</xdr:rowOff>
    </xdr:to>
    <xdr:cxnSp macro="">
      <xdr:nvCxnSpPr>
        <xdr:cNvPr id="436" name="直線コネクタ 435"/>
        <xdr:cNvCxnSpPr/>
      </xdr:nvCxnSpPr>
      <xdr:spPr>
        <a:xfrm>
          <a:off x="14592300" y="65703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37" name="楕円 436"/>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38</xdr:row>
      <xdr:rowOff>165735</xdr:rowOff>
    </xdr:to>
    <xdr:cxnSp macro="">
      <xdr:nvCxnSpPr>
        <xdr:cNvPr id="438" name="直線コネクタ 437"/>
        <xdr:cNvCxnSpPr/>
      </xdr:nvCxnSpPr>
      <xdr:spPr>
        <a:xfrm flipV="1">
          <a:off x="13703300" y="65703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439" name="楕円 438"/>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165735</xdr:rowOff>
    </xdr:to>
    <xdr:cxnSp macro="">
      <xdr:nvCxnSpPr>
        <xdr:cNvPr id="440" name="直線コネクタ 439"/>
        <xdr:cNvCxnSpPr/>
      </xdr:nvCxnSpPr>
      <xdr:spPr>
        <a:xfrm>
          <a:off x="12814300" y="66236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45" name="n_1mainValue【認定こども園・幼稚園・保育所】&#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46" name="n_2main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47" name="n_3mainValue【認定こども園・幼稚園・保育所】&#10;有形固定資産減価償却率"/>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448" name="n_4mainValue【認定こども園・幼稚園・保育所】&#10;有形固定資産減価償却率"/>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88" name="楕円 487"/>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89" name="【認定こども園・幼稚園・保育所】&#10;一人当たり面積該当値テキスト"/>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90" name="楕円 489"/>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491" name="直線コネクタ 490"/>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2" name="楕円 491"/>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83820</xdr:rowOff>
    </xdr:to>
    <xdr:cxnSp macro="">
      <xdr:nvCxnSpPr>
        <xdr:cNvPr id="493" name="直線コネクタ 492"/>
        <xdr:cNvCxnSpPr/>
      </xdr:nvCxnSpPr>
      <xdr:spPr>
        <a:xfrm>
          <a:off x="20434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94" name="楕円 493"/>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91440</xdr:rowOff>
    </xdr:to>
    <xdr:cxnSp macro="">
      <xdr:nvCxnSpPr>
        <xdr:cNvPr id="495" name="直線コネクタ 494"/>
        <xdr:cNvCxnSpPr/>
      </xdr:nvCxnSpPr>
      <xdr:spPr>
        <a:xfrm flipV="1">
          <a:off x="19545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6" name="楕円 495"/>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91440</xdr:rowOff>
    </xdr:to>
    <xdr:cxnSp macro="">
      <xdr:nvCxnSpPr>
        <xdr:cNvPr id="497" name="直線コネクタ 496"/>
        <xdr:cNvCxnSpPr/>
      </xdr:nvCxnSpPr>
      <xdr:spPr>
        <a:xfrm>
          <a:off x="18656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02"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3"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04"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5"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48" name="楕円 547"/>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82749</xdr:rowOff>
    </xdr:from>
    <xdr:ext cx="405111" cy="259045"/>
    <xdr:sp macro="" textlink="">
      <xdr:nvSpPr>
        <xdr:cNvPr id="549" name="【学校施設】&#10;有形固定資産減価償却率該当値テキスト"/>
        <xdr:cNvSpPr txBox="1"/>
      </xdr:nvSpPr>
      <xdr:spPr>
        <a:xfrm>
          <a:off x="163576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50" name="楕円 549"/>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155122</xdr:rowOff>
    </xdr:to>
    <xdr:cxnSp macro="">
      <xdr:nvCxnSpPr>
        <xdr:cNvPr id="551" name="直線コネクタ 550"/>
        <xdr:cNvCxnSpPr/>
      </xdr:nvCxnSpPr>
      <xdr:spPr>
        <a:xfrm>
          <a:off x="15481300" y="1019882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52" name="楕円 551"/>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83276</xdr:rowOff>
    </xdr:to>
    <xdr:cxnSp macro="">
      <xdr:nvCxnSpPr>
        <xdr:cNvPr id="553" name="直線コネクタ 552"/>
        <xdr:cNvCxnSpPr/>
      </xdr:nvCxnSpPr>
      <xdr:spPr>
        <a:xfrm>
          <a:off x="14592300" y="100714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54" name="楕円 553"/>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127363</xdr:rowOff>
    </xdr:to>
    <xdr:cxnSp macro="">
      <xdr:nvCxnSpPr>
        <xdr:cNvPr id="555" name="直線コネクタ 554"/>
        <xdr:cNvCxnSpPr/>
      </xdr:nvCxnSpPr>
      <xdr:spPr>
        <a:xfrm>
          <a:off x="13703300" y="100518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127181</xdr:rowOff>
    </xdr:from>
    <xdr:to>
      <xdr:col>67</xdr:col>
      <xdr:colOff>101600</xdr:colOff>
      <xdr:row>58</xdr:row>
      <xdr:rowOff>57331</xdr:rowOff>
    </xdr:to>
    <xdr:sp macro="" textlink="">
      <xdr:nvSpPr>
        <xdr:cNvPr id="556" name="楕円 555"/>
        <xdr:cNvSpPr/>
      </xdr:nvSpPr>
      <xdr:spPr>
        <a:xfrm>
          <a:off x="12763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xdr:rowOff>
    </xdr:from>
    <xdr:to>
      <xdr:col>71</xdr:col>
      <xdr:colOff>177800</xdr:colOff>
      <xdr:row>58</xdr:row>
      <xdr:rowOff>107769</xdr:rowOff>
    </xdr:to>
    <xdr:cxnSp macro="">
      <xdr:nvCxnSpPr>
        <xdr:cNvPr id="557" name="直線コネクタ 556"/>
        <xdr:cNvCxnSpPr/>
      </xdr:nvCxnSpPr>
      <xdr:spPr>
        <a:xfrm>
          <a:off x="12814300" y="99506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62"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63" name="n_2mainValue【学校施設】&#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64"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73858</xdr:rowOff>
    </xdr:from>
    <xdr:ext cx="405111" cy="259045"/>
    <xdr:sp macro="" textlink="">
      <xdr:nvSpPr>
        <xdr:cNvPr id="565" name="n_4mainValue【学校施設】&#10;有形固定資産減価償却率"/>
        <xdr:cNvSpPr txBox="1"/>
      </xdr:nvSpPr>
      <xdr:spPr>
        <a:xfrm>
          <a:off x="12611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161341</xdr:rowOff>
    </xdr:from>
    <xdr:to>
      <xdr:col>116</xdr:col>
      <xdr:colOff>114300</xdr:colOff>
      <xdr:row>59</xdr:row>
      <xdr:rowOff>91491</xdr:rowOff>
    </xdr:to>
    <xdr:sp macro="" textlink="">
      <xdr:nvSpPr>
        <xdr:cNvPr id="604" name="楕円 603"/>
        <xdr:cNvSpPr/>
      </xdr:nvSpPr>
      <xdr:spPr>
        <a:xfrm>
          <a:off x="22110700" y="10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12768</xdr:rowOff>
    </xdr:from>
    <xdr:ext cx="469744" cy="259045"/>
    <xdr:sp macro="" textlink="">
      <xdr:nvSpPr>
        <xdr:cNvPr id="605" name="【学校施設】&#10;一人当たり面積該当値テキスト"/>
        <xdr:cNvSpPr txBox="1"/>
      </xdr:nvSpPr>
      <xdr:spPr>
        <a:xfrm>
          <a:off x="22199600" y="99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155854</xdr:rowOff>
    </xdr:from>
    <xdr:to>
      <xdr:col>112</xdr:col>
      <xdr:colOff>38100</xdr:colOff>
      <xdr:row>59</xdr:row>
      <xdr:rowOff>86004</xdr:rowOff>
    </xdr:to>
    <xdr:sp macro="" textlink="">
      <xdr:nvSpPr>
        <xdr:cNvPr id="606" name="楕円 605"/>
        <xdr:cNvSpPr/>
      </xdr:nvSpPr>
      <xdr:spPr>
        <a:xfrm>
          <a:off x="21272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35204</xdr:rowOff>
    </xdr:from>
    <xdr:to>
      <xdr:col>116</xdr:col>
      <xdr:colOff>63500</xdr:colOff>
      <xdr:row>59</xdr:row>
      <xdr:rowOff>40691</xdr:rowOff>
    </xdr:to>
    <xdr:cxnSp macro="">
      <xdr:nvCxnSpPr>
        <xdr:cNvPr id="607" name="直線コネクタ 606"/>
        <xdr:cNvCxnSpPr/>
      </xdr:nvCxnSpPr>
      <xdr:spPr>
        <a:xfrm>
          <a:off x="21323300" y="1015075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20066</xdr:rowOff>
    </xdr:from>
    <xdr:to>
      <xdr:col>107</xdr:col>
      <xdr:colOff>101600</xdr:colOff>
      <xdr:row>59</xdr:row>
      <xdr:rowOff>121666</xdr:rowOff>
    </xdr:to>
    <xdr:sp macro="" textlink="">
      <xdr:nvSpPr>
        <xdr:cNvPr id="608" name="楕円 607"/>
        <xdr:cNvSpPr/>
      </xdr:nvSpPr>
      <xdr:spPr>
        <a:xfrm>
          <a:off x="2038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35204</xdr:rowOff>
    </xdr:from>
    <xdr:to>
      <xdr:col>111</xdr:col>
      <xdr:colOff>177800</xdr:colOff>
      <xdr:row>59</xdr:row>
      <xdr:rowOff>70866</xdr:rowOff>
    </xdr:to>
    <xdr:cxnSp macro="">
      <xdr:nvCxnSpPr>
        <xdr:cNvPr id="609" name="直線コネクタ 608"/>
        <xdr:cNvCxnSpPr/>
      </xdr:nvCxnSpPr>
      <xdr:spPr>
        <a:xfrm flipV="1">
          <a:off x="20434300" y="10150754"/>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25553</xdr:rowOff>
    </xdr:from>
    <xdr:to>
      <xdr:col>102</xdr:col>
      <xdr:colOff>165100</xdr:colOff>
      <xdr:row>59</xdr:row>
      <xdr:rowOff>127153</xdr:rowOff>
    </xdr:to>
    <xdr:sp macro="" textlink="">
      <xdr:nvSpPr>
        <xdr:cNvPr id="610" name="楕円 609"/>
        <xdr:cNvSpPr/>
      </xdr:nvSpPr>
      <xdr:spPr>
        <a:xfrm>
          <a:off x="19494500" y="101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70866</xdr:rowOff>
    </xdr:from>
    <xdr:to>
      <xdr:col>107</xdr:col>
      <xdr:colOff>50800</xdr:colOff>
      <xdr:row>59</xdr:row>
      <xdr:rowOff>76353</xdr:rowOff>
    </xdr:to>
    <xdr:cxnSp macro="">
      <xdr:nvCxnSpPr>
        <xdr:cNvPr id="611" name="直線コネクタ 610"/>
        <xdr:cNvCxnSpPr/>
      </xdr:nvCxnSpPr>
      <xdr:spPr>
        <a:xfrm flipV="1">
          <a:off x="19545300" y="1018641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50241</xdr:rowOff>
    </xdr:from>
    <xdr:to>
      <xdr:col>98</xdr:col>
      <xdr:colOff>38100</xdr:colOff>
      <xdr:row>59</xdr:row>
      <xdr:rowOff>151841</xdr:rowOff>
    </xdr:to>
    <xdr:sp macro="" textlink="">
      <xdr:nvSpPr>
        <xdr:cNvPr id="612" name="楕円 611"/>
        <xdr:cNvSpPr/>
      </xdr:nvSpPr>
      <xdr:spPr>
        <a:xfrm>
          <a:off x="18605500" y="101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76353</xdr:rowOff>
    </xdr:from>
    <xdr:to>
      <xdr:col>102</xdr:col>
      <xdr:colOff>114300</xdr:colOff>
      <xdr:row>59</xdr:row>
      <xdr:rowOff>101041</xdr:rowOff>
    </xdr:to>
    <xdr:cxnSp macro="">
      <xdr:nvCxnSpPr>
        <xdr:cNvPr id="613" name="直線コネクタ 612"/>
        <xdr:cNvCxnSpPr/>
      </xdr:nvCxnSpPr>
      <xdr:spPr>
        <a:xfrm flipV="1">
          <a:off x="18656300" y="1019190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102531</xdr:rowOff>
    </xdr:from>
    <xdr:ext cx="469744" cy="259045"/>
    <xdr:sp macro="" textlink="">
      <xdr:nvSpPr>
        <xdr:cNvPr id="618" name="n_1mainValue【学校施設】&#10;一人当たり面積"/>
        <xdr:cNvSpPr txBox="1"/>
      </xdr:nvSpPr>
      <xdr:spPr>
        <a:xfrm>
          <a:off x="210757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138193</xdr:rowOff>
    </xdr:from>
    <xdr:ext cx="469744" cy="259045"/>
    <xdr:sp macro="" textlink="">
      <xdr:nvSpPr>
        <xdr:cNvPr id="619" name="n_2mainValue【学校施設】&#10;一人当たり面積"/>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143680</xdr:rowOff>
    </xdr:from>
    <xdr:ext cx="469744" cy="259045"/>
    <xdr:sp macro="" textlink="">
      <xdr:nvSpPr>
        <xdr:cNvPr id="620" name="n_3mainValue【学校施設】&#10;一人当たり面積"/>
        <xdr:cNvSpPr txBox="1"/>
      </xdr:nvSpPr>
      <xdr:spPr>
        <a:xfrm>
          <a:off x="19310427"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168368</xdr:rowOff>
    </xdr:from>
    <xdr:ext cx="469744" cy="259045"/>
    <xdr:sp macro="" textlink="">
      <xdr:nvSpPr>
        <xdr:cNvPr id="621" name="n_4mainValue【学校施設】&#10;一人当たり面積"/>
        <xdr:cNvSpPr txBox="1"/>
      </xdr:nvSpPr>
      <xdr:spPr>
        <a:xfrm>
          <a:off x="18421427" y="99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3" name="楕円 72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0</xdr:rowOff>
    </xdr:to>
    <xdr:cxnSp macro="">
      <xdr:nvCxnSpPr>
        <xdr:cNvPr id="724" name="直線コネクタ 723"/>
        <xdr:cNvCxnSpPr/>
      </xdr:nvCxnSpPr>
      <xdr:spPr>
        <a:xfrm flipV="1">
          <a:off x="20434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5" name="楕円 72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86</xdr:row>
      <xdr:rowOff>0</xdr:rowOff>
    </xdr:to>
    <xdr:cxnSp macro="">
      <xdr:nvCxnSpPr>
        <xdr:cNvPr id="726" name="直線コネクタ 725"/>
        <xdr:cNvCxnSpPr/>
      </xdr:nvCxnSpPr>
      <xdr:spPr>
        <a:xfrm>
          <a:off x="19545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28" name="直線コネクタ 727"/>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5"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777" name="楕円 776"/>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778" name="【公民館】&#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779" name="楕円 778"/>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20955</xdr:rowOff>
    </xdr:to>
    <xdr:cxnSp macro="">
      <xdr:nvCxnSpPr>
        <xdr:cNvPr id="780" name="直線コネクタ 779"/>
        <xdr:cNvCxnSpPr/>
      </xdr:nvCxnSpPr>
      <xdr:spPr>
        <a:xfrm>
          <a:off x="15481300" y="178022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38736</xdr:rowOff>
    </xdr:from>
    <xdr:to>
      <xdr:col>76</xdr:col>
      <xdr:colOff>165100</xdr:colOff>
      <xdr:row>103</xdr:row>
      <xdr:rowOff>140336</xdr:rowOff>
    </xdr:to>
    <xdr:sp macro="" textlink="">
      <xdr:nvSpPr>
        <xdr:cNvPr id="781" name="楕円 780"/>
        <xdr:cNvSpPr/>
      </xdr:nvSpPr>
      <xdr:spPr>
        <a:xfrm>
          <a:off x="14541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89536</xdr:rowOff>
    </xdr:from>
    <xdr:to>
      <xdr:col>81</xdr:col>
      <xdr:colOff>50800</xdr:colOff>
      <xdr:row>103</xdr:row>
      <xdr:rowOff>142875</xdr:rowOff>
    </xdr:to>
    <xdr:cxnSp macro="">
      <xdr:nvCxnSpPr>
        <xdr:cNvPr id="782" name="直線コネクタ 781"/>
        <xdr:cNvCxnSpPr/>
      </xdr:nvCxnSpPr>
      <xdr:spPr>
        <a:xfrm>
          <a:off x="14592300" y="177488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3" name="楕円 782"/>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89536</xdr:rowOff>
    </xdr:to>
    <xdr:cxnSp macro="">
      <xdr:nvCxnSpPr>
        <xdr:cNvPr id="784" name="直線コネクタ 783"/>
        <xdr:cNvCxnSpPr/>
      </xdr:nvCxnSpPr>
      <xdr:spPr>
        <a:xfrm>
          <a:off x="13703300" y="1774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785" name="楕円 784"/>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89536</xdr:rowOff>
    </xdr:to>
    <xdr:cxnSp macro="">
      <xdr:nvCxnSpPr>
        <xdr:cNvPr id="786" name="直線コネクタ 785"/>
        <xdr:cNvCxnSpPr/>
      </xdr:nvCxnSpPr>
      <xdr:spPr>
        <a:xfrm>
          <a:off x="12814300" y="177012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38752</xdr:rowOff>
    </xdr:from>
    <xdr:ext cx="405111" cy="259045"/>
    <xdr:sp macro="" textlink="">
      <xdr:nvSpPr>
        <xdr:cNvPr id="791" name="n_1mainValue【公民館】&#10;有形固定資産減価償却率"/>
        <xdr:cNvSpPr txBox="1"/>
      </xdr:nvSpPr>
      <xdr:spPr>
        <a:xfrm>
          <a:off x="15266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156863</xdr:rowOff>
    </xdr:from>
    <xdr:ext cx="405111" cy="259045"/>
    <xdr:sp macro="" textlink="">
      <xdr:nvSpPr>
        <xdr:cNvPr id="792" name="n_2mainValue【公民館】&#10;有形固定資産減価償却率"/>
        <xdr:cNvSpPr txBox="1"/>
      </xdr:nvSpPr>
      <xdr:spPr>
        <a:xfrm>
          <a:off x="14389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3"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794" name="n_4mainValue【公民館】&#10;有形固定資産減価償却率"/>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34" name="楕円 833"/>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835" name="【公民館】&#10;一人当たり面積該当値テキスト"/>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836" name="楕円 835"/>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60961</xdr:rowOff>
    </xdr:to>
    <xdr:cxnSp macro="">
      <xdr:nvCxnSpPr>
        <xdr:cNvPr id="837" name="直線コネクタ 836"/>
        <xdr:cNvCxnSpPr/>
      </xdr:nvCxnSpPr>
      <xdr:spPr>
        <a:xfrm flipV="1">
          <a:off x="21323300" y="1840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838" name="楕円 837"/>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60961</xdr:rowOff>
    </xdr:to>
    <xdr:cxnSp macro="">
      <xdr:nvCxnSpPr>
        <xdr:cNvPr id="839" name="直線コネクタ 838"/>
        <xdr:cNvCxnSpPr/>
      </xdr:nvCxnSpPr>
      <xdr:spPr>
        <a:xfrm>
          <a:off x="20434300" y="18390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40" name="楕円 839"/>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49530</xdr:rowOff>
    </xdr:to>
    <xdr:cxnSp macro="">
      <xdr:nvCxnSpPr>
        <xdr:cNvPr id="841" name="直線コネクタ 840"/>
        <xdr:cNvCxnSpPr/>
      </xdr:nvCxnSpPr>
      <xdr:spPr>
        <a:xfrm flipV="1">
          <a:off x="19545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2" name="楕円 841"/>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49530</xdr:rowOff>
    </xdr:to>
    <xdr:cxnSp macro="">
      <xdr:nvCxnSpPr>
        <xdr:cNvPr id="843" name="直線コネクタ 842"/>
        <xdr:cNvCxnSpPr/>
      </xdr:nvCxnSpPr>
      <xdr:spPr>
        <a:xfrm>
          <a:off x="18656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848" name="n_1mainValue【公民館】&#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849" name="n_2mainValue【公民館】&#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50" name="n_3mainValue【公民館】&#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1" name="n_4mainValue【公民館】&#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有形固定資産減価償却率において、類似団体と比較し高い水準であるのが、認定こども園・幼稚園・保育所、橋りょう・トンネル及び児童館である。特に児童館では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はいるが、現在、３園ある児童館のうち２園は閉園している状況である。また、児童施設全般において、施設の長寿命化を推進する必要がある。なお、栃木県平均と比較し、学校施設等は低い水準であるが、児童・生徒の減少も見込まれるため、今後も計画的に学校の更新並びに統廃合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81099</xdr:rowOff>
    </xdr:to>
    <xdr:cxnSp macro="">
      <xdr:nvCxnSpPr>
        <xdr:cNvPr id="77" name="直線コネクタ 76"/>
        <xdr:cNvCxnSpPr/>
      </xdr:nvCxnSpPr>
      <xdr:spPr>
        <a:xfrm>
          <a:off x="3797300" y="65635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48441</xdr:rowOff>
    </xdr:to>
    <xdr:cxnSp macro="">
      <xdr:nvCxnSpPr>
        <xdr:cNvPr id="79" name="直線コネクタ 78"/>
        <xdr:cNvCxnSpPr/>
      </xdr:nvCxnSpPr>
      <xdr:spPr>
        <a:xfrm>
          <a:off x="2908300" y="650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161109</xdr:rowOff>
    </xdr:to>
    <xdr:cxnSp macro="">
      <xdr:nvCxnSpPr>
        <xdr:cNvPr id="81" name="直線コネクタ 80"/>
        <xdr:cNvCxnSpPr/>
      </xdr:nvCxnSpPr>
      <xdr:spPr>
        <a:xfrm>
          <a:off x="2019300" y="64704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126819</xdr:rowOff>
    </xdr:to>
    <xdr:cxnSp macro="">
      <xdr:nvCxnSpPr>
        <xdr:cNvPr id="83" name="直線コネクタ 82"/>
        <xdr:cNvCxnSpPr/>
      </xdr:nvCxnSpPr>
      <xdr:spPr>
        <a:xfrm>
          <a:off x="1130300" y="64361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xdr:cNvSpPr txBox="1"/>
      </xdr:nvSpPr>
      <xdr:spPr>
        <a:xfrm>
          <a:off x="3582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9"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xdr:cNvSpPr txBox="1"/>
      </xdr:nvSpPr>
      <xdr:spPr>
        <a:xfrm>
          <a:off x="181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34" name="直線コネクタ 133"/>
        <xdr:cNvCxnSpPr/>
      </xdr:nvCxnSpPr>
      <xdr:spPr>
        <a:xfrm flipV="1">
          <a:off x="96393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88900</xdr:rowOff>
    </xdr:to>
    <xdr:cxnSp macro="">
      <xdr:nvCxnSpPr>
        <xdr:cNvPr id="138" name="直線コネクタ 137"/>
        <xdr:cNvCxnSpPr/>
      </xdr:nvCxnSpPr>
      <xdr:spPr>
        <a:xfrm flipV="1">
          <a:off x="7861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38100</xdr:rowOff>
    </xdr:from>
    <xdr:to>
      <xdr:col>36</xdr:col>
      <xdr:colOff>165100</xdr:colOff>
      <xdr:row>38</xdr:row>
      <xdr:rowOff>139700</xdr:rowOff>
    </xdr:to>
    <xdr:sp macro="" textlink="">
      <xdr:nvSpPr>
        <xdr:cNvPr id="139" name="楕円 138"/>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88900</xdr:rowOff>
    </xdr:to>
    <xdr:cxnSp macro="">
      <xdr:nvCxnSpPr>
        <xdr:cNvPr id="140" name="直線コネクタ 139"/>
        <xdr:cNvCxnSpPr/>
      </xdr:nvCxnSpPr>
      <xdr:spPr>
        <a:xfrm>
          <a:off x="6972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156227</xdr:rowOff>
    </xdr:from>
    <xdr:ext cx="469744" cy="259045"/>
    <xdr:sp macro="" textlink="">
      <xdr:nvSpPr>
        <xdr:cNvPr id="148" name="n_4mainValue【図書館】&#10;一人当たり面積"/>
        <xdr:cNvSpPr txBox="1"/>
      </xdr:nvSpPr>
      <xdr:spPr>
        <a:xfrm>
          <a:off x="6737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1"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92" name="楕円 191"/>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80010</xdr:rowOff>
    </xdr:to>
    <xdr:cxnSp macro="">
      <xdr:nvCxnSpPr>
        <xdr:cNvPr id="193" name="直線コネクタ 192"/>
        <xdr:cNvCxnSpPr/>
      </xdr:nvCxnSpPr>
      <xdr:spPr>
        <a:xfrm>
          <a:off x="3797300" y="105025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61</xdr:row>
      <xdr:rowOff>44087</xdr:rowOff>
    </xdr:to>
    <xdr:cxnSp macro="">
      <xdr:nvCxnSpPr>
        <xdr:cNvPr id="195" name="直線コネクタ 194"/>
        <xdr:cNvCxnSpPr/>
      </xdr:nvCxnSpPr>
      <xdr:spPr>
        <a:xfrm>
          <a:off x="2908300" y="1038660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6" name="楕円 195"/>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99604</xdr:rowOff>
    </xdr:to>
    <xdr:cxnSp macro="">
      <xdr:nvCxnSpPr>
        <xdr:cNvPr id="197" name="直線コネクタ 196"/>
        <xdr:cNvCxnSpPr/>
      </xdr:nvCxnSpPr>
      <xdr:spPr>
        <a:xfrm>
          <a:off x="2019300" y="103376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50619</xdr:rowOff>
    </xdr:to>
    <xdr:cxnSp macro="">
      <xdr:nvCxnSpPr>
        <xdr:cNvPr id="199" name="直線コネクタ 198"/>
        <xdr:cNvCxnSpPr/>
      </xdr:nvCxnSpPr>
      <xdr:spPr>
        <a:xfrm>
          <a:off x="1130300" y="103327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4" name="n_1mainValue【体育館・プール】&#10;有形固定資産減価償却率"/>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体育館・プー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6" name="n_3mainValue【体育館・プール】&#10;有形固定資産減価償却率"/>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7" name="n_4mainValue【体育館・プー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xdr:rowOff>
    </xdr:from>
    <xdr:to>
      <xdr:col>55</xdr:col>
      <xdr:colOff>50800</xdr:colOff>
      <xdr:row>62</xdr:row>
      <xdr:rowOff>113665</xdr:rowOff>
    </xdr:to>
    <xdr:sp macro="" textlink="">
      <xdr:nvSpPr>
        <xdr:cNvPr id="247" name="楕円 246"/>
        <xdr:cNvSpPr/>
      </xdr:nvSpPr>
      <xdr:spPr>
        <a:xfrm>
          <a:off x="10426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161942</xdr:rowOff>
    </xdr:from>
    <xdr:ext cx="469744" cy="259045"/>
    <xdr:sp macro="" textlink="">
      <xdr:nvSpPr>
        <xdr:cNvPr id="248" name="【体育館・プール】&#10;一人当たり面積該当値テキスト"/>
        <xdr:cNvSpPr txBox="1"/>
      </xdr:nvSpPr>
      <xdr:spPr>
        <a:xfrm>
          <a:off x="10515600"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9" name="楕円 248"/>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64770</xdr:rowOff>
    </xdr:to>
    <xdr:cxnSp macro="">
      <xdr:nvCxnSpPr>
        <xdr:cNvPr id="250" name="直線コネクタ 249"/>
        <xdr:cNvCxnSpPr/>
      </xdr:nvCxnSpPr>
      <xdr:spPr>
        <a:xfrm flipV="1">
          <a:off x="9639300" y="10692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51" name="楕円 250"/>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64770</xdr:rowOff>
    </xdr:to>
    <xdr:cxnSp macro="">
      <xdr:nvCxnSpPr>
        <xdr:cNvPr id="252" name="直線コネクタ 251"/>
        <xdr:cNvCxnSpPr/>
      </xdr:nvCxnSpPr>
      <xdr:spPr>
        <a:xfrm>
          <a:off x="8750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139700</xdr:rowOff>
    </xdr:from>
    <xdr:to>
      <xdr:col>41</xdr:col>
      <xdr:colOff>101600</xdr:colOff>
      <xdr:row>62</xdr:row>
      <xdr:rowOff>69850</xdr:rowOff>
    </xdr:to>
    <xdr:sp macro="" textlink="">
      <xdr:nvSpPr>
        <xdr:cNvPr id="253" name="楕円 252"/>
        <xdr:cNvSpPr/>
      </xdr:nvSpPr>
      <xdr:spPr>
        <a:xfrm>
          <a:off x="781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19050</xdr:rowOff>
    </xdr:to>
    <xdr:cxnSp macro="">
      <xdr:nvCxnSpPr>
        <xdr:cNvPr id="254" name="直線コネクタ 253"/>
        <xdr:cNvCxnSpPr/>
      </xdr:nvCxnSpPr>
      <xdr:spPr>
        <a:xfrm flipV="1">
          <a:off x="7861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141605</xdr:rowOff>
    </xdr:from>
    <xdr:to>
      <xdr:col>36</xdr:col>
      <xdr:colOff>165100</xdr:colOff>
      <xdr:row>62</xdr:row>
      <xdr:rowOff>71755</xdr:rowOff>
    </xdr:to>
    <xdr:sp macro="" textlink="">
      <xdr:nvSpPr>
        <xdr:cNvPr id="255" name="楕円 254"/>
        <xdr:cNvSpPr/>
      </xdr:nvSpPr>
      <xdr:spPr>
        <a:xfrm>
          <a:off x="692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19050</xdr:rowOff>
    </xdr:from>
    <xdr:to>
      <xdr:col>41</xdr:col>
      <xdr:colOff>50800</xdr:colOff>
      <xdr:row>62</xdr:row>
      <xdr:rowOff>20955</xdr:rowOff>
    </xdr:to>
    <xdr:cxnSp macro="">
      <xdr:nvCxnSpPr>
        <xdr:cNvPr id="256" name="直線コネクタ 255"/>
        <xdr:cNvCxnSpPr/>
      </xdr:nvCxnSpPr>
      <xdr:spPr>
        <a:xfrm flipV="1">
          <a:off x="6972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61"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262" name="n_2mainValue【体育館・プール】&#10;一人当たり面積"/>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86377</xdr:rowOff>
    </xdr:from>
    <xdr:ext cx="469744" cy="259045"/>
    <xdr:sp macro="" textlink="">
      <xdr:nvSpPr>
        <xdr:cNvPr id="263" name="n_3mainValue【体育館・プール】&#10;一人当たり面積"/>
        <xdr:cNvSpPr txBox="1"/>
      </xdr:nvSpPr>
      <xdr:spPr>
        <a:xfrm>
          <a:off x="7626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88282</xdr:rowOff>
    </xdr:from>
    <xdr:ext cx="469744" cy="259045"/>
    <xdr:sp macro="" textlink="">
      <xdr:nvSpPr>
        <xdr:cNvPr id="264" name="n_4mainValue【体育館・プール】&#10;一人当たり面積"/>
        <xdr:cNvSpPr txBox="1"/>
      </xdr:nvSpPr>
      <xdr:spPr>
        <a:xfrm>
          <a:off x="6737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305" name="楕円 304"/>
        <xdr:cNvSpPr/>
      </xdr:nvSpPr>
      <xdr:spPr>
        <a:xfrm>
          <a:off x="4584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16527</xdr:rowOff>
    </xdr:from>
    <xdr:ext cx="405111" cy="259045"/>
    <xdr:sp macro="" textlink="">
      <xdr:nvSpPr>
        <xdr:cNvPr id="306" name="【福祉施設】&#10;有形固定資産減価償却率該当値テキスト"/>
        <xdr:cNvSpPr txBox="1"/>
      </xdr:nvSpPr>
      <xdr:spPr>
        <a:xfrm>
          <a:off x="4673600"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307" name="楕円 306"/>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152400</xdr:rowOff>
    </xdr:to>
    <xdr:cxnSp macro="">
      <xdr:nvCxnSpPr>
        <xdr:cNvPr id="308" name="直線コネクタ 307"/>
        <xdr:cNvCxnSpPr/>
      </xdr:nvCxnSpPr>
      <xdr:spPr>
        <a:xfrm>
          <a:off x="3797300" y="13468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309" name="楕円 308"/>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80</xdr:row>
      <xdr:rowOff>135255</xdr:rowOff>
    </xdr:to>
    <xdr:cxnSp macro="">
      <xdr:nvCxnSpPr>
        <xdr:cNvPr id="310" name="直線コネクタ 309"/>
        <xdr:cNvCxnSpPr/>
      </xdr:nvCxnSpPr>
      <xdr:spPr>
        <a:xfrm flipV="1">
          <a:off x="2908300" y="134683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1" name="楕円 310"/>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135255</xdr:rowOff>
    </xdr:to>
    <xdr:cxnSp macro="">
      <xdr:nvCxnSpPr>
        <xdr:cNvPr id="312" name="直線コネクタ 311"/>
        <xdr:cNvCxnSpPr/>
      </xdr:nvCxnSpPr>
      <xdr:spPr>
        <a:xfrm>
          <a:off x="2019300" y="138360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313" name="楕円 312"/>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80</xdr:row>
      <xdr:rowOff>120014</xdr:rowOff>
    </xdr:to>
    <xdr:cxnSp macro="">
      <xdr:nvCxnSpPr>
        <xdr:cNvPr id="314" name="直線コネクタ 313"/>
        <xdr:cNvCxnSpPr/>
      </xdr:nvCxnSpPr>
      <xdr:spPr>
        <a:xfrm>
          <a:off x="1130300" y="13491211"/>
          <a:ext cx="8890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319" name="n_1mainValue【福祉施設】&#10;有形固定資産減価償却率"/>
        <xdr:cNvSpPr txBox="1"/>
      </xdr:nvSpPr>
      <xdr:spPr>
        <a:xfrm>
          <a:off x="358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320" name="n_2mainValue【福祉施設】&#10;有形固定資産減価償却率"/>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1"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322" name="n_4mainValue【福祉施設】&#10;有形固定資産減価償却率"/>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363</xdr:rowOff>
    </xdr:from>
    <xdr:to>
      <xdr:col>55</xdr:col>
      <xdr:colOff>50800</xdr:colOff>
      <xdr:row>86</xdr:row>
      <xdr:rowOff>101963</xdr:rowOff>
    </xdr:to>
    <xdr:sp macro="" textlink="">
      <xdr:nvSpPr>
        <xdr:cNvPr id="364" name="楕円 363"/>
        <xdr:cNvSpPr/>
      </xdr:nvSpPr>
      <xdr:spPr>
        <a:xfrm>
          <a:off x="10426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86740</xdr:rowOff>
    </xdr:from>
    <xdr:ext cx="469744" cy="259045"/>
    <xdr:sp macro="" textlink="">
      <xdr:nvSpPr>
        <xdr:cNvPr id="365" name="【福祉施設】&#10;一人当たり面積該当値テキスト"/>
        <xdr:cNvSpPr txBox="1"/>
      </xdr:nvSpPr>
      <xdr:spPr>
        <a:xfrm>
          <a:off x="10515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66" name="楕円 365"/>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51163</xdr:rowOff>
    </xdr:from>
    <xdr:to>
      <xdr:col>55</xdr:col>
      <xdr:colOff>0</xdr:colOff>
      <xdr:row>86</xdr:row>
      <xdr:rowOff>51163</xdr:rowOff>
    </xdr:to>
    <xdr:cxnSp macro="">
      <xdr:nvCxnSpPr>
        <xdr:cNvPr id="367" name="直線コネクタ 366"/>
        <xdr:cNvCxnSpPr/>
      </xdr:nvCxnSpPr>
      <xdr:spPr>
        <a:xfrm>
          <a:off x="9639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68" name="楕円 367"/>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51163</xdr:rowOff>
    </xdr:to>
    <xdr:cxnSp macro="">
      <xdr:nvCxnSpPr>
        <xdr:cNvPr id="369" name="直線コネクタ 368"/>
        <xdr:cNvCxnSpPr/>
      </xdr:nvCxnSpPr>
      <xdr:spPr>
        <a:xfrm>
          <a:off x="8750300" y="147534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70" name="楕円 369"/>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8708</xdr:rowOff>
    </xdr:from>
    <xdr:to>
      <xdr:col>45</xdr:col>
      <xdr:colOff>177800</xdr:colOff>
      <xdr:row>86</xdr:row>
      <xdr:rowOff>11974</xdr:rowOff>
    </xdr:to>
    <xdr:cxnSp macro="">
      <xdr:nvCxnSpPr>
        <xdr:cNvPr id="371" name="直線コネクタ 370"/>
        <xdr:cNvCxnSpPr/>
      </xdr:nvCxnSpPr>
      <xdr:spPr>
        <a:xfrm flipV="1">
          <a:off x="7861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2" name="楕円 371"/>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11974</xdr:rowOff>
    </xdr:from>
    <xdr:to>
      <xdr:col>41</xdr:col>
      <xdr:colOff>50800</xdr:colOff>
      <xdr:row>86</xdr:row>
      <xdr:rowOff>11974</xdr:rowOff>
    </xdr:to>
    <xdr:cxnSp macro="">
      <xdr:nvCxnSpPr>
        <xdr:cNvPr id="373" name="直線コネクタ 372"/>
        <xdr:cNvCxnSpPr/>
      </xdr:nvCxnSpPr>
      <xdr:spPr>
        <a:xfrm>
          <a:off x="6972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78" name="n_1mainValue【福祉施設】&#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9" name="n_2mainValue【福祉施設】&#10;一人当たり面積"/>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80"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1" name="n_4mainValue【福祉施設】&#10;一人当たり面積"/>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23" name="楕円 422"/>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24" name="【市民会館】&#10;有形固定資産減価償却率該当値テキスト"/>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425" name="楕円 424"/>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125186</xdr:rowOff>
    </xdr:to>
    <xdr:cxnSp macro="">
      <xdr:nvCxnSpPr>
        <xdr:cNvPr id="426" name="直線コネクタ 425"/>
        <xdr:cNvCxnSpPr/>
      </xdr:nvCxnSpPr>
      <xdr:spPr>
        <a:xfrm>
          <a:off x="3797300" y="1803599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27" name="楕円 426"/>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33745</xdr:rowOff>
    </xdr:to>
    <xdr:cxnSp macro="">
      <xdr:nvCxnSpPr>
        <xdr:cNvPr id="428" name="直線コネクタ 427"/>
        <xdr:cNvCxnSpPr/>
      </xdr:nvCxnSpPr>
      <xdr:spPr>
        <a:xfrm>
          <a:off x="2908300" y="179886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120106</xdr:rowOff>
    </xdr:from>
    <xdr:to>
      <xdr:col>10</xdr:col>
      <xdr:colOff>165100</xdr:colOff>
      <xdr:row>105</xdr:row>
      <xdr:rowOff>50256</xdr:rowOff>
    </xdr:to>
    <xdr:sp macro="" textlink="">
      <xdr:nvSpPr>
        <xdr:cNvPr id="429" name="楕円 428"/>
        <xdr:cNvSpPr/>
      </xdr:nvSpPr>
      <xdr:spPr>
        <a:xfrm>
          <a:off x="1968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104</xdr:row>
      <xdr:rowOff>170906</xdr:rowOff>
    </xdr:to>
    <xdr:cxnSp macro="">
      <xdr:nvCxnSpPr>
        <xdr:cNvPr id="430" name="直線コネクタ 429"/>
        <xdr:cNvCxnSpPr/>
      </xdr:nvCxnSpPr>
      <xdr:spPr>
        <a:xfrm flipV="1">
          <a:off x="2019300" y="17988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1" name="楕円 430"/>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170906</xdr:rowOff>
    </xdr:to>
    <xdr:cxnSp macro="">
      <xdr:nvCxnSpPr>
        <xdr:cNvPr id="432" name="直線コネクタ 431"/>
        <xdr:cNvCxnSpPr/>
      </xdr:nvCxnSpPr>
      <xdr:spPr>
        <a:xfrm>
          <a:off x="1130300" y="1795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437" name="n_1mainValue【市民会館】&#10;有形固定資産減価償却率"/>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38" name="n_2mainValue【市民会館】&#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41383</xdr:rowOff>
    </xdr:from>
    <xdr:ext cx="405111" cy="259045"/>
    <xdr:sp macro="" textlink="">
      <xdr:nvSpPr>
        <xdr:cNvPr id="439" name="n_3mainValue【市民会館】&#10;有形固定資産減価償却率"/>
        <xdr:cNvSpPr txBox="1"/>
      </xdr:nvSpPr>
      <xdr:spPr>
        <a:xfrm>
          <a:off x="1816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168746</xdr:rowOff>
    </xdr:from>
    <xdr:ext cx="405111" cy="259045"/>
    <xdr:sp macro="" textlink="">
      <xdr:nvSpPr>
        <xdr:cNvPr id="440" name="n_4mainValue【市民会館】&#10;有形固定資産減価償却率"/>
        <xdr:cNvSpPr txBox="1"/>
      </xdr:nvSpPr>
      <xdr:spPr>
        <a:xfrm>
          <a:off x="927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76019</xdr:rowOff>
    </xdr:from>
    <xdr:to>
      <xdr:col>55</xdr:col>
      <xdr:colOff>50800</xdr:colOff>
      <xdr:row>106</xdr:row>
      <xdr:rowOff>6169</xdr:rowOff>
    </xdr:to>
    <xdr:sp macro="" textlink="">
      <xdr:nvSpPr>
        <xdr:cNvPr id="482" name="楕円 481"/>
        <xdr:cNvSpPr/>
      </xdr:nvSpPr>
      <xdr:spPr>
        <a:xfrm>
          <a:off x="10426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98896</xdr:rowOff>
    </xdr:from>
    <xdr:ext cx="469744" cy="259045"/>
    <xdr:sp macro="" textlink="">
      <xdr:nvSpPr>
        <xdr:cNvPr id="483" name="【市民会館】&#10;一人当たり面積該当値テキスト"/>
        <xdr:cNvSpPr txBox="1"/>
      </xdr:nvSpPr>
      <xdr:spPr>
        <a:xfrm>
          <a:off x="10515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79284</xdr:rowOff>
    </xdr:from>
    <xdr:to>
      <xdr:col>50</xdr:col>
      <xdr:colOff>165100</xdr:colOff>
      <xdr:row>106</xdr:row>
      <xdr:rowOff>9434</xdr:rowOff>
    </xdr:to>
    <xdr:sp macro="" textlink="">
      <xdr:nvSpPr>
        <xdr:cNvPr id="484" name="楕円 483"/>
        <xdr:cNvSpPr/>
      </xdr:nvSpPr>
      <xdr:spPr>
        <a:xfrm>
          <a:off x="958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126819</xdr:rowOff>
    </xdr:from>
    <xdr:to>
      <xdr:col>55</xdr:col>
      <xdr:colOff>0</xdr:colOff>
      <xdr:row>105</xdr:row>
      <xdr:rowOff>130084</xdr:rowOff>
    </xdr:to>
    <xdr:cxnSp macro="">
      <xdr:nvCxnSpPr>
        <xdr:cNvPr id="485" name="直線コネクタ 484"/>
        <xdr:cNvCxnSpPr/>
      </xdr:nvCxnSpPr>
      <xdr:spPr>
        <a:xfrm flipV="1">
          <a:off x="9639300" y="18129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6" name="楕円 485"/>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130084</xdr:rowOff>
    </xdr:from>
    <xdr:to>
      <xdr:col>50</xdr:col>
      <xdr:colOff>114300</xdr:colOff>
      <xdr:row>105</xdr:row>
      <xdr:rowOff>133350</xdr:rowOff>
    </xdr:to>
    <xdr:cxnSp macro="">
      <xdr:nvCxnSpPr>
        <xdr:cNvPr id="487" name="直線コネクタ 486"/>
        <xdr:cNvCxnSpPr/>
      </xdr:nvCxnSpPr>
      <xdr:spPr>
        <a:xfrm flipV="1">
          <a:off x="8750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72752</xdr:rowOff>
    </xdr:from>
    <xdr:to>
      <xdr:col>41</xdr:col>
      <xdr:colOff>101600</xdr:colOff>
      <xdr:row>106</xdr:row>
      <xdr:rowOff>2902</xdr:rowOff>
    </xdr:to>
    <xdr:sp macro="" textlink="">
      <xdr:nvSpPr>
        <xdr:cNvPr id="488" name="楕円 487"/>
        <xdr:cNvSpPr/>
      </xdr:nvSpPr>
      <xdr:spPr>
        <a:xfrm>
          <a:off x="7810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123552</xdr:rowOff>
    </xdr:from>
    <xdr:to>
      <xdr:col>45</xdr:col>
      <xdr:colOff>177800</xdr:colOff>
      <xdr:row>105</xdr:row>
      <xdr:rowOff>133350</xdr:rowOff>
    </xdr:to>
    <xdr:cxnSp macro="">
      <xdr:nvCxnSpPr>
        <xdr:cNvPr id="489" name="直線コネクタ 488"/>
        <xdr:cNvCxnSpPr/>
      </xdr:nvCxnSpPr>
      <xdr:spPr>
        <a:xfrm>
          <a:off x="7861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76019</xdr:rowOff>
    </xdr:from>
    <xdr:to>
      <xdr:col>36</xdr:col>
      <xdr:colOff>165100</xdr:colOff>
      <xdr:row>106</xdr:row>
      <xdr:rowOff>6169</xdr:rowOff>
    </xdr:to>
    <xdr:sp macro="" textlink="">
      <xdr:nvSpPr>
        <xdr:cNvPr id="490" name="楕円 489"/>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123552</xdr:rowOff>
    </xdr:from>
    <xdr:to>
      <xdr:col>41</xdr:col>
      <xdr:colOff>50800</xdr:colOff>
      <xdr:row>105</xdr:row>
      <xdr:rowOff>126819</xdr:rowOff>
    </xdr:to>
    <xdr:cxnSp macro="">
      <xdr:nvCxnSpPr>
        <xdr:cNvPr id="491" name="直線コネクタ 490"/>
        <xdr:cNvCxnSpPr/>
      </xdr:nvCxnSpPr>
      <xdr:spPr>
        <a:xfrm flipV="1">
          <a:off x="6972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25961</xdr:rowOff>
    </xdr:from>
    <xdr:ext cx="469744" cy="259045"/>
    <xdr:sp macro="" textlink="">
      <xdr:nvSpPr>
        <xdr:cNvPr id="496" name="n_1mainValue【市民会館】&#10;一人当たり面積"/>
        <xdr:cNvSpPr txBox="1"/>
      </xdr:nvSpPr>
      <xdr:spPr>
        <a:xfrm>
          <a:off x="9391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97" name="n_2main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19429</xdr:rowOff>
    </xdr:from>
    <xdr:ext cx="469744" cy="259045"/>
    <xdr:sp macro="" textlink="">
      <xdr:nvSpPr>
        <xdr:cNvPr id="498" name="n_3mainValue【市民会館】&#10;一人当たり面積"/>
        <xdr:cNvSpPr txBox="1"/>
      </xdr:nvSpPr>
      <xdr:spPr>
        <a:xfrm>
          <a:off x="7626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499" name="n_4mainValue【市民会館】&#10;一人当たり面積"/>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41" name="楕円 540"/>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41746</xdr:rowOff>
    </xdr:from>
    <xdr:ext cx="405111" cy="259045"/>
    <xdr:sp macro="" textlink="">
      <xdr:nvSpPr>
        <xdr:cNvPr id="542" name="【一般廃棄物処理施設】&#10;有形固定資産減価償却率該当値テキスト"/>
        <xdr:cNvSpPr txBox="1"/>
      </xdr:nvSpPr>
      <xdr:spPr>
        <a:xfrm>
          <a:off x="16357600" y="638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543" name="楕円 542"/>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22316</xdr:rowOff>
    </xdr:from>
    <xdr:to>
      <xdr:col>85</xdr:col>
      <xdr:colOff>127000</xdr:colOff>
      <xdr:row>38</xdr:row>
      <xdr:rowOff>69669</xdr:rowOff>
    </xdr:to>
    <xdr:cxnSp macro="">
      <xdr:nvCxnSpPr>
        <xdr:cNvPr id="544" name="直線コネクタ 543"/>
        <xdr:cNvCxnSpPr/>
      </xdr:nvCxnSpPr>
      <xdr:spPr>
        <a:xfrm>
          <a:off x="15481300" y="65374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545" name="楕円 544"/>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38</xdr:row>
      <xdr:rowOff>22316</xdr:rowOff>
    </xdr:to>
    <xdr:cxnSp macro="">
      <xdr:nvCxnSpPr>
        <xdr:cNvPr id="546" name="直線コネクタ 545"/>
        <xdr:cNvCxnSpPr/>
      </xdr:nvCxnSpPr>
      <xdr:spPr>
        <a:xfrm>
          <a:off x="14592300" y="635290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547" name="楕円 546"/>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103958</xdr:rowOff>
    </xdr:to>
    <xdr:cxnSp macro="">
      <xdr:nvCxnSpPr>
        <xdr:cNvPr id="548" name="直線コネクタ 547"/>
        <xdr:cNvCxnSpPr/>
      </xdr:nvCxnSpPr>
      <xdr:spPr>
        <a:xfrm flipV="1">
          <a:off x="13703300" y="635290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7439</xdr:rowOff>
    </xdr:from>
    <xdr:to>
      <xdr:col>67</xdr:col>
      <xdr:colOff>101600</xdr:colOff>
      <xdr:row>37</xdr:row>
      <xdr:rowOff>109039</xdr:rowOff>
    </xdr:to>
    <xdr:sp macro="" textlink="">
      <xdr:nvSpPr>
        <xdr:cNvPr id="549" name="楕円 548"/>
        <xdr:cNvSpPr/>
      </xdr:nvSpPr>
      <xdr:spPr>
        <a:xfrm>
          <a:off x="12763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58239</xdr:rowOff>
    </xdr:from>
    <xdr:to>
      <xdr:col>71</xdr:col>
      <xdr:colOff>177800</xdr:colOff>
      <xdr:row>37</xdr:row>
      <xdr:rowOff>103958</xdr:rowOff>
    </xdr:to>
    <xdr:cxnSp macro="">
      <xdr:nvCxnSpPr>
        <xdr:cNvPr id="550" name="直線コネクタ 549"/>
        <xdr:cNvCxnSpPr/>
      </xdr:nvCxnSpPr>
      <xdr:spPr>
        <a:xfrm>
          <a:off x="12814300" y="64018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89643</xdr:rowOff>
    </xdr:from>
    <xdr:ext cx="405111" cy="259045"/>
    <xdr:sp macro="" textlink="">
      <xdr:nvSpPr>
        <xdr:cNvPr id="555" name="n_1mainValue【一般廃棄物処理施設】&#10;有形固定資産減価償却率"/>
        <xdr:cNvSpPr txBox="1"/>
      </xdr:nvSpPr>
      <xdr:spPr>
        <a:xfrm>
          <a:off x="152660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556" name="n_2mainValue【一般廃棄物処理施設】&#10;有形固定資産減価償却率"/>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557" name="n_3mainValue【一般廃棄物処理施設】&#10;有形固定資産減価償却率"/>
        <xdr:cNvSpPr txBox="1"/>
      </xdr:nvSpPr>
      <xdr:spPr>
        <a:xfrm>
          <a:off x="13500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125566</xdr:rowOff>
    </xdr:from>
    <xdr:ext cx="405111" cy="259045"/>
    <xdr:sp macro="" textlink="">
      <xdr:nvSpPr>
        <xdr:cNvPr id="558" name="n_4mainValue【一般廃棄物処理施設】&#10;有形固定資産減価償却率"/>
        <xdr:cNvSpPr txBox="1"/>
      </xdr:nvSpPr>
      <xdr:spPr>
        <a:xfrm>
          <a:off x="12611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38301</xdr:rowOff>
    </xdr:from>
    <xdr:to>
      <xdr:col>116</xdr:col>
      <xdr:colOff>114300</xdr:colOff>
      <xdr:row>41</xdr:row>
      <xdr:rowOff>139901</xdr:rowOff>
    </xdr:to>
    <xdr:sp macro="" textlink="">
      <xdr:nvSpPr>
        <xdr:cNvPr id="598" name="楕円 597"/>
        <xdr:cNvSpPr/>
      </xdr:nvSpPr>
      <xdr:spPr>
        <a:xfrm>
          <a:off x="22110700" y="706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126915</xdr:rowOff>
    </xdr:from>
    <xdr:ext cx="534377" cy="259045"/>
    <xdr:sp macro="" textlink="">
      <xdr:nvSpPr>
        <xdr:cNvPr id="599" name="【一般廃棄物処理施設】&#10;一人当たり有形固定資産（償却資産）額該当値テキスト"/>
        <xdr:cNvSpPr txBox="1"/>
      </xdr:nvSpPr>
      <xdr:spPr>
        <a:xfrm>
          <a:off x="22199600" y="69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37940</xdr:rowOff>
    </xdr:from>
    <xdr:to>
      <xdr:col>112</xdr:col>
      <xdr:colOff>38100</xdr:colOff>
      <xdr:row>41</xdr:row>
      <xdr:rowOff>139540</xdr:rowOff>
    </xdr:to>
    <xdr:sp macro="" textlink="">
      <xdr:nvSpPr>
        <xdr:cNvPr id="600" name="楕円 599"/>
        <xdr:cNvSpPr/>
      </xdr:nvSpPr>
      <xdr:spPr>
        <a:xfrm>
          <a:off x="21272500" y="70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88740</xdr:rowOff>
    </xdr:from>
    <xdr:to>
      <xdr:col>116</xdr:col>
      <xdr:colOff>63500</xdr:colOff>
      <xdr:row>41</xdr:row>
      <xdr:rowOff>89101</xdr:rowOff>
    </xdr:to>
    <xdr:cxnSp macro="">
      <xdr:nvCxnSpPr>
        <xdr:cNvPr id="601" name="直線コネクタ 600"/>
        <xdr:cNvCxnSpPr/>
      </xdr:nvCxnSpPr>
      <xdr:spPr>
        <a:xfrm>
          <a:off x="21323300" y="711819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8969</xdr:rowOff>
    </xdr:from>
    <xdr:to>
      <xdr:col>107</xdr:col>
      <xdr:colOff>101600</xdr:colOff>
      <xdr:row>41</xdr:row>
      <xdr:rowOff>110569</xdr:rowOff>
    </xdr:to>
    <xdr:sp macro="" textlink="">
      <xdr:nvSpPr>
        <xdr:cNvPr id="602" name="楕円 601"/>
        <xdr:cNvSpPr/>
      </xdr:nvSpPr>
      <xdr:spPr>
        <a:xfrm>
          <a:off x="20383500" y="70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59769</xdr:rowOff>
    </xdr:from>
    <xdr:to>
      <xdr:col>111</xdr:col>
      <xdr:colOff>177800</xdr:colOff>
      <xdr:row>41</xdr:row>
      <xdr:rowOff>88740</xdr:rowOff>
    </xdr:to>
    <xdr:cxnSp macro="">
      <xdr:nvCxnSpPr>
        <xdr:cNvPr id="603" name="直線コネクタ 602"/>
        <xdr:cNvCxnSpPr/>
      </xdr:nvCxnSpPr>
      <xdr:spPr>
        <a:xfrm>
          <a:off x="20434300" y="7089219"/>
          <a:ext cx="8890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44259</xdr:rowOff>
    </xdr:from>
    <xdr:to>
      <xdr:col>102</xdr:col>
      <xdr:colOff>165100</xdr:colOff>
      <xdr:row>41</xdr:row>
      <xdr:rowOff>145859</xdr:rowOff>
    </xdr:to>
    <xdr:sp macro="" textlink="">
      <xdr:nvSpPr>
        <xdr:cNvPr id="604" name="楕円 603"/>
        <xdr:cNvSpPr/>
      </xdr:nvSpPr>
      <xdr:spPr>
        <a:xfrm>
          <a:off x="19494500" y="70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59769</xdr:rowOff>
    </xdr:from>
    <xdr:to>
      <xdr:col>107</xdr:col>
      <xdr:colOff>50800</xdr:colOff>
      <xdr:row>41</xdr:row>
      <xdr:rowOff>95059</xdr:rowOff>
    </xdr:to>
    <xdr:cxnSp macro="">
      <xdr:nvCxnSpPr>
        <xdr:cNvPr id="605" name="直線コネクタ 604"/>
        <xdr:cNvCxnSpPr/>
      </xdr:nvCxnSpPr>
      <xdr:spPr>
        <a:xfrm flipV="1">
          <a:off x="19545300" y="7089219"/>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44938</xdr:rowOff>
    </xdr:from>
    <xdr:to>
      <xdr:col>98</xdr:col>
      <xdr:colOff>38100</xdr:colOff>
      <xdr:row>41</xdr:row>
      <xdr:rowOff>146538</xdr:rowOff>
    </xdr:to>
    <xdr:sp macro="" textlink="">
      <xdr:nvSpPr>
        <xdr:cNvPr id="606" name="楕円 605"/>
        <xdr:cNvSpPr/>
      </xdr:nvSpPr>
      <xdr:spPr>
        <a:xfrm>
          <a:off x="18605500" y="70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95059</xdr:rowOff>
    </xdr:from>
    <xdr:to>
      <xdr:col>102</xdr:col>
      <xdr:colOff>114300</xdr:colOff>
      <xdr:row>41</xdr:row>
      <xdr:rowOff>95738</xdr:rowOff>
    </xdr:to>
    <xdr:cxnSp macro="">
      <xdr:nvCxnSpPr>
        <xdr:cNvPr id="607" name="直線コネクタ 606"/>
        <xdr:cNvCxnSpPr/>
      </xdr:nvCxnSpPr>
      <xdr:spPr>
        <a:xfrm flipV="1">
          <a:off x="18656300" y="712450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130667</xdr:rowOff>
    </xdr:from>
    <xdr:ext cx="534377" cy="259045"/>
    <xdr:sp macro="" textlink="">
      <xdr:nvSpPr>
        <xdr:cNvPr id="612" name="n_1mainValue【一般廃棄物処理施設】&#10;一人当たり有形固定資産（償却資産）額"/>
        <xdr:cNvSpPr txBox="1"/>
      </xdr:nvSpPr>
      <xdr:spPr>
        <a:xfrm>
          <a:off x="21043411" y="71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101696</xdr:rowOff>
    </xdr:from>
    <xdr:ext cx="534377" cy="259045"/>
    <xdr:sp macro="" textlink="">
      <xdr:nvSpPr>
        <xdr:cNvPr id="613" name="n_2mainValue【一般廃棄物処理施設】&#10;一人当たり有形固定資産（償却資産）額"/>
        <xdr:cNvSpPr txBox="1"/>
      </xdr:nvSpPr>
      <xdr:spPr>
        <a:xfrm>
          <a:off x="20167111" y="71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136986</xdr:rowOff>
    </xdr:from>
    <xdr:ext cx="534377" cy="259045"/>
    <xdr:sp macro="" textlink="">
      <xdr:nvSpPr>
        <xdr:cNvPr id="614" name="n_3mainValue【一般廃棄物処理施設】&#10;一人当たり有形固定資産（償却資産）額"/>
        <xdr:cNvSpPr txBox="1"/>
      </xdr:nvSpPr>
      <xdr:spPr>
        <a:xfrm>
          <a:off x="19278111" y="71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137665</xdr:rowOff>
    </xdr:from>
    <xdr:ext cx="534377" cy="259045"/>
    <xdr:sp macro="" textlink="">
      <xdr:nvSpPr>
        <xdr:cNvPr id="615" name="n_4mainValue【一般廃棄物処理施設】&#10;一人当たり有形固定資産（償却資産）額"/>
        <xdr:cNvSpPr txBox="1"/>
      </xdr:nvSpPr>
      <xdr:spPr>
        <a:xfrm>
          <a:off x="18389111" y="7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169635</xdr:rowOff>
    </xdr:from>
    <xdr:to>
      <xdr:col>76</xdr:col>
      <xdr:colOff>165100</xdr:colOff>
      <xdr:row>62</xdr:row>
      <xdr:rowOff>99785</xdr:rowOff>
    </xdr:to>
    <xdr:sp macro="" textlink="">
      <xdr:nvSpPr>
        <xdr:cNvPr id="657" name="楕円 656"/>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8" name="楕円 657"/>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62</xdr:row>
      <xdr:rowOff>48985</xdr:rowOff>
    </xdr:to>
    <xdr:cxnSp macro="">
      <xdr:nvCxnSpPr>
        <xdr:cNvPr id="659" name="直線コネクタ 658"/>
        <xdr:cNvCxnSpPr/>
      </xdr:nvCxnSpPr>
      <xdr:spPr>
        <a:xfrm>
          <a:off x="13703300" y="10081260"/>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60" name="楕円 659"/>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137160</xdr:rowOff>
    </xdr:to>
    <xdr:cxnSp macro="">
      <xdr:nvCxnSpPr>
        <xdr:cNvPr id="661" name="直線コネクタ 660"/>
        <xdr:cNvCxnSpPr/>
      </xdr:nvCxnSpPr>
      <xdr:spPr>
        <a:xfrm>
          <a:off x="12814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2"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5"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6"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7" name="n_3mainValue【保健センター・保健所】&#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68"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708" name="楕円 707"/>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09"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710" name="楕円 709"/>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711" name="直線コネクタ 710"/>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152400</xdr:rowOff>
    </xdr:from>
    <xdr:to>
      <xdr:col>107</xdr:col>
      <xdr:colOff>101600</xdr:colOff>
      <xdr:row>63</xdr:row>
      <xdr:rowOff>82550</xdr:rowOff>
    </xdr:to>
    <xdr:sp macro="" textlink="">
      <xdr:nvSpPr>
        <xdr:cNvPr id="712" name="楕円 711"/>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713" name="直線コネクタ 712"/>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14" name="楕円 713"/>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44450</xdr:rowOff>
    </xdr:to>
    <xdr:cxnSp macro="">
      <xdr:nvCxnSpPr>
        <xdr:cNvPr id="715" name="直線コネクタ 714"/>
        <xdr:cNvCxnSpPr/>
      </xdr:nvCxnSpPr>
      <xdr:spPr>
        <a:xfrm flipV="1">
          <a:off x="19545300" y="1083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16" name="楕円 715"/>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717" name="直線コネクタ 716"/>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722"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723"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24" name="n_3mainValue【保健センター・保健所】&#10;一人当たり面積"/>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25"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766" name="楕円 765"/>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767" name="【消防施設】&#10;有形固定資産減価償却率該当値テキスト"/>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768" name="楕円 767"/>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156211</xdr:rowOff>
    </xdr:to>
    <xdr:cxnSp macro="">
      <xdr:nvCxnSpPr>
        <xdr:cNvPr id="769" name="直線コネクタ 768"/>
        <xdr:cNvCxnSpPr/>
      </xdr:nvCxnSpPr>
      <xdr:spPr>
        <a:xfrm>
          <a:off x="15481300" y="138283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34925</xdr:rowOff>
    </xdr:from>
    <xdr:to>
      <xdr:col>76</xdr:col>
      <xdr:colOff>165100</xdr:colOff>
      <xdr:row>81</xdr:row>
      <xdr:rowOff>136525</xdr:rowOff>
    </xdr:to>
    <xdr:sp macro="" textlink="">
      <xdr:nvSpPr>
        <xdr:cNvPr id="770" name="楕円 769"/>
        <xdr:cNvSpPr/>
      </xdr:nvSpPr>
      <xdr:spPr>
        <a:xfrm>
          <a:off x="14541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112395</xdr:rowOff>
    </xdr:from>
    <xdr:to>
      <xdr:col>81</xdr:col>
      <xdr:colOff>50800</xdr:colOff>
      <xdr:row>81</xdr:row>
      <xdr:rowOff>85725</xdr:rowOff>
    </xdr:to>
    <xdr:cxnSp macro="">
      <xdr:nvCxnSpPr>
        <xdr:cNvPr id="771" name="直線コネクタ 770"/>
        <xdr:cNvCxnSpPr/>
      </xdr:nvCxnSpPr>
      <xdr:spPr>
        <a:xfrm flipV="1">
          <a:off x="14592300" y="138283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72" name="楕円 771"/>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85725</xdr:rowOff>
    </xdr:to>
    <xdr:cxnSp macro="">
      <xdr:nvCxnSpPr>
        <xdr:cNvPr id="773" name="直線コネクタ 772"/>
        <xdr:cNvCxnSpPr/>
      </xdr:nvCxnSpPr>
      <xdr:spPr>
        <a:xfrm>
          <a:off x="13703300" y="1374267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74" name="楕円 773"/>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26670</xdr:rowOff>
    </xdr:to>
    <xdr:cxnSp macro="">
      <xdr:nvCxnSpPr>
        <xdr:cNvPr id="775" name="直線コネクタ 774"/>
        <xdr:cNvCxnSpPr/>
      </xdr:nvCxnSpPr>
      <xdr:spPr>
        <a:xfrm>
          <a:off x="12814300" y="13696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6"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8"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79"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8272</xdr:rowOff>
    </xdr:from>
    <xdr:ext cx="405111" cy="259045"/>
    <xdr:sp macro="" textlink="">
      <xdr:nvSpPr>
        <xdr:cNvPr id="780" name="n_1mainValue【消防施設】&#10;有形固定資産減価償却率"/>
        <xdr:cNvSpPr txBox="1"/>
      </xdr:nvSpPr>
      <xdr:spPr>
        <a:xfrm>
          <a:off x="15266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781" name="n_2mainValue【消防施設】&#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82"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83" name="n_4mainValue【消防施設】&#10;有形固定資産減価償却率"/>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0"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821" name="楕円 820"/>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59453</xdr:rowOff>
    </xdr:from>
    <xdr:ext cx="469744" cy="259045"/>
    <xdr:sp macro="" textlink="">
      <xdr:nvSpPr>
        <xdr:cNvPr id="822" name="【消防施設】&#10;一人当たり面積該当値テキスト"/>
        <xdr:cNvSpPr txBox="1"/>
      </xdr:nvSpPr>
      <xdr:spPr>
        <a:xfrm>
          <a:off x="22199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823" name="楕円 822"/>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136398</xdr:rowOff>
    </xdr:to>
    <xdr:cxnSp macro="">
      <xdr:nvCxnSpPr>
        <xdr:cNvPr id="824" name="直線コネクタ 823"/>
        <xdr:cNvCxnSpPr/>
      </xdr:nvCxnSpPr>
      <xdr:spPr>
        <a:xfrm flipV="1">
          <a:off x="21323300" y="1436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825" name="楕円 824"/>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826" name="直線コネクタ 825"/>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27" name="楕円 826"/>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828" name="直線コネクタ 827"/>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9" name="楕円 828"/>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140970</xdr:rowOff>
    </xdr:to>
    <xdr:cxnSp macro="">
      <xdr:nvCxnSpPr>
        <xdr:cNvPr id="830" name="直線コネクタ 829"/>
        <xdr:cNvCxnSpPr/>
      </xdr:nvCxnSpPr>
      <xdr:spPr>
        <a:xfrm flipV="1">
          <a:off x="18656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1"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34"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6875</xdr:rowOff>
    </xdr:from>
    <xdr:ext cx="469744" cy="259045"/>
    <xdr:sp macro="" textlink="">
      <xdr:nvSpPr>
        <xdr:cNvPr id="835" name="n_1main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836"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37"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8" name="n_4main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9"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880" name="楕円 879"/>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881"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35198</xdr:rowOff>
    </xdr:from>
    <xdr:to>
      <xdr:col>81</xdr:col>
      <xdr:colOff>101600</xdr:colOff>
      <xdr:row>106</xdr:row>
      <xdr:rowOff>136798</xdr:rowOff>
    </xdr:to>
    <xdr:sp macro="" textlink="">
      <xdr:nvSpPr>
        <xdr:cNvPr id="882" name="楕円 881"/>
        <xdr:cNvSpPr/>
      </xdr:nvSpPr>
      <xdr:spPr>
        <a:xfrm>
          <a:off x="1543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115388</xdr:rowOff>
    </xdr:to>
    <xdr:cxnSp macro="">
      <xdr:nvCxnSpPr>
        <xdr:cNvPr id="883" name="直線コネクタ 882"/>
        <xdr:cNvCxnSpPr/>
      </xdr:nvCxnSpPr>
      <xdr:spPr>
        <a:xfrm>
          <a:off x="15481300" y="182596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884" name="楕円 883"/>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162742</xdr:rowOff>
    </xdr:to>
    <xdr:cxnSp macro="">
      <xdr:nvCxnSpPr>
        <xdr:cNvPr id="885" name="直線コネクタ 884"/>
        <xdr:cNvCxnSpPr/>
      </xdr:nvCxnSpPr>
      <xdr:spPr>
        <a:xfrm flipV="1">
          <a:off x="14592300" y="182596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86" name="楕円 885"/>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106</xdr:row>
      <xdr:rowOff>162742</xdr:rowOff>
    </xdr:to>
    <xdr:cxnSp macro="">
      <xdr:nvCxnSpPr>
        <xdr:cNvPr id="887" name="直線コネクタ 886"/>
        <xdr:cNvCxnSpPr/>
      </xdr:nvCxnSpPr>
      <xdr:spPr>
        <a:xfrm>
          <a:off x="13703300" y="183266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88" name="楕円 887"/>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152944</xdr:rowOff>
    </xdr:to>
    <xdr:cxnSp macro="">
      <xdr:nvCxnSpPr>
        <xdr:cNvPr id="889" name="直線コネクタ 888"/>
        <xdr:cNvCxnSpPr/>
      </xdr:nvCxnSpPr>
      <xdr:spPr>
        <a:xfrm>
          <a:off x="12814300" y="1830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0"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1"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3"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127925</xdr:rowOff>
    </xdr:from>
    <xdr:ext cx="405111" cy="259045"/>
    <xdr:sp macro="" textlink="">
      <xdr:nvSpPr>
        <xdr:cNvPr id="894" name="n_1mainValue【庁舎】&#10;有形固定資産減価償却率"/>
        <xdr:cNvSpPr txBox="1"/>
      </xdr:nvSpPr>
      <xdr:spPr>
        <a:xfrm>
          <a:off x="15266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895" name="n_2mainValue【庁舎】&#10;有形固定資産減価償却率"/>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96" name="n_3mainValue【庁舎】&#10;有形固定資産減価償却率"/>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97" name="n_4mainValue【庁舎】&#10;有形固定資産減価償却率"/>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24"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80263</xdr:rowOff>
    </xdr:from>
    <xdr:to>
      <xdr:col>116</xdr:col>
      <xdr:colOff>114300</xdr:colOff>
      <xdr:row>106</xdr:row>
      <xdr:rowOff>10413</xdr:rowOff>
    </xdr:to>
    <xdr:sp macro="" textlink="">
      <xdr:nvSpPr>
        <xdr:cNvPr id="935" name="楕円 934"/>
        <xdr:cNvSpPr/>
      </xdr:nvSpPr>
      <xdr:spPr>
        <a:xfrm>
          <a:off x="221107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58690</xdr:rowOff>
    </xdr:from>
    <xdr:ext cx="469744" cy="259045"/>
    <xdr:sp macro="" textlink="">
      <xdr:nvSpPr>
        <xdr:cNvPr id="936" name="【庁舎】&#10;一人当たり面積該当値テキスト"/>
        <xdr:cNvSpPr txBox="1"/>
      </xdr:nvSpPr>
      <xdr:spPr>
        <a:xfrm>
          <a:off x="22199600" y="180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37" name="楕円 936"/>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131063</xdr:rowOff>
    </xdr:from>
    <xdr:to>
      <xdr:col>116</xdr:col>
      <xdr:colOff>63500</xdr:colOff>
      <xdr:row>105</xdr:row>
      <xdr:rowOff>133350</xdr:rowOff>
    </xdr:to>
    <xdr:cxnSp macro="">
      <xdr:nvCxnSpPr>
        <xdr:cNvPr id="938" name="直線コネクタ 937"/>
        <xdr:cNvCxnSpPr/>
      </xdr:nvCxnSpPr>
      <xdr:spPr>
        <a:xfrm flipV="1">
          <a:off x="21323300" y="181333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939" name="楕円 938"/>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124206</xdr:rowOff>
    </xdr:to>
    <xdr:cxnSp macro="">
      <xdr:nvCxnSpPr>
        <xdr:cNvPr id="940" name="直線コネクタ 939"/>
        <xdr:cNvCxnSpPr/>
      </xdr:nvCxnSpPr>
      <xdr:spPr>
        <a:xfrm flipV="1">
          <a:off x="20434300" y="1813560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41" name="楕円 940"/>
        <xdr:cNvSpPr/>
      </xdr:nvSpPr>
      <xdr:spPr>
        <a:xfrm>
          <a:off x="19494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124206</xdr:rowOff>
    </xdr:to>
    <xdr:cxnSp macro="">
      <xdr:nvCxnSpPr>
        <xdr:cNvPr id="942" name="直線コネクタ 941"/>
        <xdr:cNvCxnSpPr/>
      </xdr:nvCxnSpPr>
      <xdr:spPr>
        <a:xfrm>
          <a:off x="19545300" y="182636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39115</xdr:rowOff>
    </xdr:from>
    <xdr:to>
      <xdr:col>98</xdr:col>
      <xdr:colOff>38100</xdr:colOff>
      <xdr:row>106</xdr:row>
      <xdr:rowOff>140715</xdr:rowOff>
    </xdr:to>
    <xdr:sp macro="" textlink="">
      <xdr:nvSpPr>
        <xdr:cNvPr id="943" name="楕円 942"/>
        <xdr:cNvSpPr/>
      </xdr:nvSpPr>
      <xdr:spPr>
        <a:xfrm>
          <a:off x="18605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89915</xdr:rowOff>
    </xdr:to>
    <xdr:cxnSp macro="">
      <xdr:nvCxnSpPr>
        <xdr:cNvPr id="944" name="直線コネクタ 943"/>
        <xdr:cNvCxnSpPr/>
      </xdr:nvCxnSpPr>
      <xdr:spPr>
        <a:xfrm>
          <a:off x="18656300" y="1826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5"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6"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7"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8"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49"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950" name="n_2mainValue【庁舎】&#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51" name="n_3mainValue【庁舎】&#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131842</xdr:rowOff>
    </xdr:from>
    <xdr:ext cx="469744" cy="259045"/>
    <xdr:sp macro="" textlink="">
      <xdr:nvSpPr>
        <xdr:cNvPr id="952" name="n_4mainValue【庁舎】&#10;一人当たり面積"/>
        <xdr:cNvSpPr txBox="1"/>
      </xdr:nvSpPr>
      <xdr:spPr>
        <a:xfrm>
          <a:off x="18421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図書館、市民会館、庁舎である。特に高い傾向である庁舎については、新庁舎建設を進めているところである。他の施設においては、類似団体と比較し同等または低い水準ではあるが、老朽化は進行しているため、今後も鹿沼市公共施設等総合管理計画をはじめとした計画に基づき、長寿命化並びに更新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入については、地方特例交付金や普通交付税等の増により、経常一般財源の総額は増加している。歳出については、義務的経費である扶助費が増加し、また、維持補修費において道路維持管理費やごみ処理施設維持費等が増加したため、経常経費充当一般財源は増となり、経常収支比率は前年度に比べ</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86148</xdr:rowOff>
    </xdr:to>
    <xdr:cxnSp macro="">
      <xdr:nvCxnSpPr>
        <xdr:cNvPr id="132" name="直線コネクタ 131"/>
        <xdr:cNvCxnSpPr/>
      </xdr:nvCxnSpPr>
      <xdr:spPr>
        <a:xfrm>
          <a:off x="4114800" y="108834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98213</xdr:rowOff>
    </xdr:to>
    <xdr:cxnSp macro="">
      <xdr:nvCxnSpPr>
        <xdr:cNvPr id="135" name="直線コネクタ 134"/>
        <xdr:cNvCxnSpPr/>
      </xdr:nvCxnSpPr>
      <xdr:spPr>
        <a:xfrm flipV="1">
          <a:off x="3225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98213</xdr:rowOff>
    </xdr:to>
    <xdr:cxnSp macro="">
      <xdr:nvCxnSpPr>
        <xdr:cNvPr id="138" name="直線コネクタ 137"/>
        <xdr:cNvCxnSpPr/>
      </xdr:nvCxnSpPr>
      <xdr:spPr>
        <a:xfrm>
          <a:off x="2336800" y="108472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45931</xdr:rowOff>
    </xdr:to>
    <xdr:cxnSp macro="">
      <xdr:nvCxnSpPr>
        <xdr:cNvPr id="141" name="直線コネクタ 140"/>
        <xdr:cNvCxnSpPr/>
      </xdr:nvCxnSpPr>
      <xdr:spPr>
        <a:xfrm>
          <a:off x="1447800" y="107789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6" name="テキスト ボックス 155"/>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物件費については減少したが、人件費・公債費については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た。類似団体や県内平均値と比較すると高い数値となっているため、引き続き定員管理の適正化や物件費等の抑制に努め、「第５期財政健全化推進計画」に基づき経費削減を図っていく。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97388</xdr:rowOff>
    </xdr:from>
    <xdr:to>
      <xdr:col>23</xdr:col>
      <xdr:colOff>133350</xdr:colOff>
      <xdr:row>82</xdr:row>
      <xdr:rowOff>160068</xdr:rowOff>
    </xdr:to>
    <xdr:cxnSp macro="">
      <xdr:nvCxnSpPr>
        <xdr:cNvPr id="193" name="直線コネクタ 192"/>
        <xdr:cNvCxnSpPr/>
      </xdr:nvCxnSpPr>
      <xdr:spPr>
        <a:xfrm>
          <a:off x="4114800" y="14156288"/>
          <a:ext cx="8382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86771</xdr:rowOff>
    </xdr:from>
    <xdr:to>
      <xdr:col>19</xdr:col>
      <xdr:colOff>133350</xdr:colOff>
      <xdr:row>82</xdr:row>
      <xdr:rowOff>97388</xdr:rowOff>
    </xdr:to>
    <xdr:cxnSp macro="">
      <xdr:nvCxnSpPr>
        <xdr:cNvPr id="196" name="直線コネクタ 195"/>
        <xdr:cNvCxnSpPr/>
      </xdr:nvCxnSpPr>
      <xdr:spPr>
        <a:xfrm>
          <a:off x="3225800" y="1414567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86771</xdr:rowOff>
    </xdr:from>
    <xdr:to>
      <xdr:col>15</xdr:col>
      <xdr:colOff>82550</xdr:colOff>
      <xdr:row>82</xdr:row>
      <xdr:rowOff>104927</xdr:rowOff>
    </xdr:to>
    <xdr:cxnSp macro="">
      <xdr:nvCxnSpPr>
        <xdr:cNvPr id="199" name="直線コネクタ 198"/>
        <xdr:cNvCxnSpPr/>
      </xdr:nvCxnSpPr>
      <xdr:spPr>
        <a:xfrm flipV="1">
          <a:off x="2336800" y="1414567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91356</xdr:rowOff>
    </xdr:from>
    <xdr:to>
      <xdr:col>11</xdr:col>
      <xdr:colOff>31750</xdr:colOff>
      <xdr:row>82</xdr:row>
      <xdr:rowOff>104927</xdr:rowOff>
    </xdr:to>
    <xdr:cxnSp macro="">
      <xdr:nvCxnSpPr>
        <xdr:cNvPr id="202" name="直線コネクタ 201"/>
        <xdr:cNvCxnSpPr/>
      </xdr:nvCxnSpPr>
      <xdr:spPr>
        <a:xfrm>
          <a:off x="1447800" y="1415025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109268</xdr:rowOff>
    </xdr:from>
    <xdr:to>
      <xdr:col>23</xdr:col>
      <xdr:colOff>184150</xdr:colOff>
      <xdr:row>83</xdr:row>
      <xdr:rowOff>39418</xdr:rowOff>
    </xdr:to>
    <xdr:sp macro="" textlink="">
      <xdr:nvSpPr>
        <xdr:cNvPr id="212" name="楕円 211"/>
        <xdr:cNvSpPr/>
      </xdr:nvSpPr>
      <xdr:spPr>
        <a:xfrm>
          <a:off x="4902200" y="14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81345</xdr:rowOff>
    </xdr:from>
    <xdr:ext cx="762000" cy="259045"/>
    <xdr:sp macro="" textlink="">
      <xdr:nvSpPr>
        <xdr:cNvPr id="213" name="人件費・物件費等の状況該当値テキスト"/>
        <xdr:cNvSpPr txBox="1"/>
      </xdr:nvSpPr>
      <xdr:spPr>
        <a:xfrm>
          <a:off x="5041900" y="1414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46588</xdr:rowOff>
    </xdr:from>
    <xdr:to>
      <xdr:col>19</xdr:col>
      <xdr:colOff>184150</xdr:colOff>
      <xdr:row>82</xdr:row>
      <xdr:rowOff>148188</xdr:rowOff>
    </xdr:to>
    <xdr:sp macro="" textlink="">
      <xdr:nvSpPr>
        <xdr:cNvPr id="214" name="楕円 213"/>
        <xdr:cNvSpPr/>
      </xdr:nvSpPr>
      <xdr:spPr>
        <a:xfrm>
          <a:off x="40640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132965</xdr:rowOff>
    </xdr:from>
    <xdr:ext cx="736600" cy="259045"/>
    <xdr:sp macro="" textlink="">
      <xdr:nvSpPr>
        <xdr:cNvPr id="215" name="テキスト ボックス 214"/>
        <xdr:cNvSpPr txBox="1"/>
      </xdr:nvSpPr>
      <xdr:spPr>
        <a:xfrm>
          <a:off x="3733800" y="14191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35971</xdr:rowOff>
    </xdr:from>
    <xdr:to>
      <xdr:col>15</xdr:col>
      <xdr:colOff>133350</xdr:colOff>
      <xdr:row>82</xdr:row>
      <xdr:rowOff>137571</xdr:rowOff>
    </xdr:to>
    <xdr:sp macro="" textlink="">
      <xdr:nvSpPr>
        <xdr:cNvPr id="216" name="楕円 215"/>
        <xdr:cNvSpPr/>
      </xdr:nvSpPr>
      <xdr:spPr>
        <a:xfrm>
          <a:off x="3175000" y="14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122348</xdr:rowOff>
    </xdr:from>
    <xdr:ext cx="762000" cy="259045"/>
    <xdr:sp macro="" textlink="">
      <xdr:nvSpPr>
        <xdr:cNvPr id="217" name="テキスト ボックス 216"/>
        <xdr:cNvSpPr txBox="1"/>
      </xdr:nvSpPr>
      <xdr:spPr>
        <a:xfrm>
          <a:off x="2844800" y="141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54127</xdr:rowOff>
    </xdr:from>
    <xdr:to>
      <xdr:col>11</xdr:col>
      <xdr:colOff>82550</xdr:colOff>
      <xdr:row>82</xdr:row>
      <xdr:rowOff>155727</xdr:rowOff>
    </xdr:to>
    <xdr:sp macro="" textlink="">
      <xdr:nvSpPr>
        <xdr:cNvPr id="218" name="楕円 217"/>
        <xdr:cNvSpPr/>
      </xdr:nvSpPr>
      <xdr:spPr>
        <a:xfrm>
          <a:off x="2286000" y="141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140504</xdr:rowOff>
    </xdr:from>
    <xdr:ext cx="762000" cy="259045"/>
    <xdr:sp macro="" textlink="">
      <xdr:nvSpPr>
        <xdr:cNvPr id="219" name="テキスト ボックス 218"/>
        <xdr:cNvSpPr txBox="1"/>
      </xdr:nvSpPr>
      <xdr:spPr>
        <a:xfrm>
          <a:off x="1955800" y="141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40556</xdr:rowOff>
    </xdr:from>
    <xdr:to>
      <xdr:col>7</xdr:col>
      <xdr:colOff>31750</xdr:colOff>
      <xdr:row>82</xdr:row>
      <xdr:rowOff>142156</xdr:rowOff>
    </xdr:to>
    <xdr:sp macro="" textlink="">
      <xdr:nvSpPr>
        <xdr:cNvPr id="220" name="楕円 219"/>
        <xdr:cNvSpPr/>
      </xdr:nvSpPr>
      <xdr:spPr>
        <a:xfrm>
          <a:off x="1397000" y="14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126933</xdr:rowOff>
    </xdr:from>
    <xdr:ext cx="762000" cy="259045"/>
    <xdr:sp macro="" textlink="">
      <xdr:nvSpPr>
        <xdr:cNvPr id="221" name="テキスト ボックス 220"/>
        <xdr:cNvSpPr txBox="1"/>
      </xdr:nvSpPr>
      <xdr:spPr>
        <a:xfrm>
          <a:off x="1066800" y="1418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となっており、職員構成の変動が主な要因に</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全国市平均を上回る指数となっている</a:t>
          </a:r>
          <a:r>
            <a:rPr kumimoji="1" lang="ja-JP" altLang="en-US" sz="1100">
              <a:solidFill>
                <a:schemeClr val="dk1"/>
              </a:solidFill>
              <a:effectLst/>
              <a:latin typeface="+mn-lt"/>
              <a:ea typeface="+mn-ea"/>
              <a:cs typeface="+mn-cs"/>
            </a:rPr>
            <a:t>が、引き続き</a:t>
          </a:r>
          <a:r>
            <a:rPr kumimoji="1" lang="ja-JP" altLang="ja-JP" sz="1100">
              <a:solidFill>
                <a:schemeClr val="dk1"/>
              </a:solidFill>
              <a:effectLst/>
              <a:latin typeface="+mn-lt"/>
              <a:ea typeface="+mn-ea"/>
              <a:cs typeface="+mn-cs"/>
            </a:rPr>
            <a:t>計画的な職員採用や勤務実績に応じた人事評価制度の運用により給与の適正化に努めていく。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7" name="直線コネクタ 256"/>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0" name="直線コネクタ 259"/>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3" name="直線コネクタ 262"/>
        <xdr:cNvCxnSpPr/>
      </xdr:nvCxnSpPr>
      <xdr:spPr>
        <a:xfrm>
          <a:off x="14401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113091</xdr:rowOff>
    </xdr:to>
    <xdr:cxnSp macro="">
      <xdr:nvCxnSpPr>
        <xdr:cNvPr id="266" name="直線コネクタ 265"/>
        <xdr:cNvCxnSpPr/>
      </xdr:nvCxnSpPr>
      <xdr:spPr>
        <a:xfrm flipV="1">
          <a:off x="13512800" y="148118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5" name="テキスト ボックス 28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定員適正化計画により、</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総</a:t>
          </a:r>
          <a:r>
            <a:rPr kumimoji="1" lang="ja-JP" altLang="ja-JP" sz="1100">
              <a:solidFill>
                <a:schemeClr val="dk1"/>
              </a:solidFill>
              <a:effectLst/>
              <a:latin typeface="+mn-lt"/>
              <a:ea typeface="+mn-ea"/>
              <a:cs typeface="+mn-cs"/>
            </a:rPr>
            <a:t>数は</a:t>
          </a:r>
          <a:r>
            <a:rPr kumimoji="1" lang="ja-JP" altLang="en-US" sz="1100">
              <a:solidFill>
                <a:schemeClr val="dk1"/>
              </a:solidFill>
              <a:effectLst/>
              <a:latin typeface="+mn-lt"/>
              <a:ea typeface="+mn-ea"/>
              <a:cs typeface="+mn-cs"/>
            </a:rPr>
            <a:t>微減となっている</a:t>
          </a:r>
          <a:r>
            <a:rPr kumimoji="1" lang="ja-JP" altLang="ja-JP" sz="1100">
              <a:solidFill>
                <a:schemeClr val="dk1"/>
              </a:solidFill>
              <a:effectLst/>
              <a:latin typeface="+mn-lt"/>
              <a:ea typeface="+mn-ea"/>
              <a:cs typeface="+mn-cs"/>
            </a:rPr>
            <a:t>が、人口減少により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人当たりの職員数は若干増加し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これまで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、退職者の不補充や清掃、学校給食事業の民間委託、さらには公共施設の指定管理者制度の導入など、職員数の削減に努めてきた。</a:t>
          </a:r>
          <a:endParaRPr lang="ja-JP" altLang="ja-JP" sz="1400">
            <a:effectLst/>
          </a:endParaRPr>
        </a:p>
        <a:p>
          <a:r>
            <a:rPr kumimoji="1" lang="ja-JP" altLang="ja-JP" sz="1100">
              <a:solidFill>
                <a:schemeClr val="dk1"/>
              </a:solidFill>
              <a:effectLst/>
              <a:latin typeface="+mn-lt"/>
              <a:ea typeface="+mn-ea"/>
              <a:cs typeface="+mn-cs"/>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43921</xdr:rowOff>
    </xdr:to>
    <xdr:cxnSp macro="">
      <xdr:nvCxnSpPr>
        <xdr:cNvPr id="320" name="直線コネクタ 319"/>
        <xdr:cNvCxnSpPr/>
      </xdr:nvCxnSpPr>
      <xdr:spPr>
        <a:xfrm>
          <a:off x="16179800" y="1084326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21802</xdr:rowOff>
    </xdr:from>
    <xdr:to>
      <xdr:col>77</xdr:col>
      <xdr:colOff>44450</xdr:colOff>
      <xdr:row>63</xdr:row>
      <xdr:rowOff>41910</xdr:rowOff>
    </xdr:to>
    <xdr:cxnSp macro="">
      <xdr:nvCxnSpPr>
        <xdr:cNvPr id="323" name="直線コネクタ 322"/>
        <xdr:cNvCxnSpPr/>
      </xdr:nvCxnSpPr>
      <xdr:spPr>
        <a:xfrm>
          <a:off x="15290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21802</xdr:rowOff>
    </xdr:to>
    <xdr:cxnSp macro="">
      <xdr:nvCxnSpPr>
        <xdr:cNvPr id="326" name="直線コネクタ 325"/>
        <xdr:cNvCxnSpPr/>
      </xdr:nvCxnSpPr>
      <xdr:spPr>
        <a:xfrm>
          <a:off x="14401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3704</xdr:rowOff>
    </xdr:from>
    <xdr:to>
      <xdr:col>68</xdr:col>
      <xdr:colOff>152400</xdr:colOff>
      <xdr:row>63</xdr:row>
      <xdr:rowOff>23813</xdr:rowOff>
    </xdr:to>
    <xdr:cxnSp macro="">
      <xdr:nvCxnSpPr>
        <xdr:cNvPr id="329" name="直線コネクタ 328"/>
        <xdr:cNvCxnSpPr/>
      </xdr:nvCxnSpPr>
      <xdr:spPr>
        <a:xfrm flipV="1">
          <a:off x="13512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164571</xdr:rowOff>
    </xdr:from>
    <xdr:to>
      <xdr:col>81</xdr:col>
      <xdr:colOff>95250</xdr:colOff>
      <xdr:row>63</xdr:row>
      <xdr:rowOff>94721</xdr:rowOff>
    </xdr:to>
    <xdr:sp macro="" textlink="">
      <xdr:nvSpPr>
        <xdr:cNvPr id="339" name="楕円 338"/>
        <xdr:cNvSpPr/>
      </xdr:nvSpPr>
      <xdr:spPr>
        <a:xfrm>
          <a:off x="169672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136648</xdr:rowOff>
    </xdr:from>
    <xdr:ext cx="762000" cy="259045"/>
    <xdr:sp macro="" textlink="">
      <xdr:nvSpPr>
        <xdr:cNvPr id="340" name="定員管理の状況該当値テキスト"/>
        <xdr:cNvSpPr txBox="1"/>
      </xdr:nvSpPr>
      <xdr:spPr>
        <a:xfrm>
          <a:off x="17106900" y="107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142452</xdr:rowOff>
    </xdr:from>
    <xdr:to>
      <xdr:col>73</xdr:col>
      <xdr:colOff>44450</xdr:colOff>
      <xdr:row>63</xdr:row>
      <xdr:rowOff>72602</xdr:rowOff>
    </xdr:to>
    <xdr:sp macro="" textlink="">
      <xdr:nvSpPr>
        <xdr:cNvPr id="343" name="楕円 342"/>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57379</xdr:rowOff>
    </xdr:from>
    <xdr:ext cx="762000" cy="259045"/>
    <xdr:sp macro="" textlink="">
      <xdr:nvSpPr>
        <xdr:cNvPr id="344" name="テキスト ボックス 343"/>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124354</xdr:rowOff>
    </xdr:from>
    <xdr:to>
      <xdr:col>68</xdr:col>
      <xdr:colOff>203200</xdr:colOff>
      <xdr:row>63</xdr:row>
      <xdr:rowOff>54504</xdr:rowOff>
    </xdr:to>
    <xdr:sp macro="" textlink="">
      <xdr:nvSpPr>
        <xdr:cNvPr id="345" name="楕円 344"/>
        <xdr:cNvSpPr/>
      </xdr:nvSpPr>
      <xdr:spPr>
        <a:xfrm>
          <a:off x="14351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46" name="テキスト ボックス 345"/>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144463</xdr:rowOff>
    </xdr:from>
    <xdr:to>
      <xdr:col>64</xdr:col>
      <xdr:colOff>152400</xdr:colOff>
      <xdr:row>63</xdr:row>
      <xdr:rowOff>74613</xdr:rowOff>
    </xdr:to>
    <xdr:sp macro="" textlink="">
      <xdr:nvSpPr>
        <xdr:cNvPr id="347" name="楕円 346"/>
        <xdr:cNvSpPr/>
      </xdr:nvSpPr>
      <xdr:spPr>
        <a:xfrm>
          <a:off x="13462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59390</xdr:rowOff>
    </xdr:from>
    <xdr:ext cx="762000" cy="259045"/>
    <xdr:sp macro="" textlink="">
      <xdr:nvSpPr>
        <xdr:cNvPr id="348" name="テキスト ボックス 347"/>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全国平均、栃木県</a:t>
          </a:r>
          <a:r>
            <a:rPr kumimoji="1" lang="ja-JP" altLang="en-US" sz="1100">
              <a:solidFill>
                <a:srgbClr val="FF0000"/>
              </a:solidFill>
              <a:effectLst/>
              <a:latin typeface="+mn-lt"/>
              <a:ea typeface="+mn-ea"/>
              <a:cs typeface="+mn-cs"/>
            </a:rPr>
            <a:t>平均</a:t>
          </a:r>
          <a:r>
            <a:rPr kumimoji="1" lang="ja-JP" altLang="ja-JP" sz="1100">
              <a:solidFill>
                <a:schemeClr val="dk1"/>
              </a:solidFill>
              <a:effectLst/>
              <a:latin typeface="+mn-lt"/>
              <a:ea typeface="+mn-ea"/>
              <a:cs typeface="+mn-cs"/>
            </a:rPr>
            <a:t>及び類似団体と比較しても低い数値となっている。要因のひとつとしては、建設事業債の発行に際し、後年度における交付税等が見込まれる合併特例債等の有利な市債を活用していることが挙げられる。今後も「第５期財政健全化推進計画」に基づき、市債発行額の抑制等を図り財政構造の健全性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145627</xdr:rowOff>
    </xdr:to>
    <xdr:cxnSp macro="">
      <xdr:nvCxnSpPr>
        <xdr:cNvPr id="381" name="直線コネクタ 380"/>
        <xdr:cNvCxnSpPr/>
      </xdr:nvCxnSpPr>
      <xdr:spPr>
        <a:xfrm flipV="1">
          <a:off x="16179800" y="68160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169756</xdr:rowOff>
    </xdr:to>
    <xdr:cxnSp macro="">
      <xdr:nvCxnSpPr>
        <xdr:cNvPr id="384" name="直線コネクタ 383"/>
        <xdr:cNvCxnSpPr/>
      </xdr:nvCxnSpPr>
      <xdr:spPr>
        <a:xfrm flipV="1">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87" name="直線コネクタ 386"/>
        <xdr:cNvCxnSpPr/>
      </xdr:nvCxnSpPr>
      <xdr:spPr>
        <a:xfrm flipV="1">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70696</xdr:rowOff>
    </xdr:to>
    <xdr:cxnSp macro="">
      <xdr:nvCxnSpPr>
        <xdr:cNvPr id="390" name="直線コネクタ 389"/>
        <xdr:cNvCxnSpPr/>
      </xdr:nvCxnSpPr>
      <xdr:spPr>
        <a:xfrm flipV="1">
          <a:off x="13512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2" name="楕円 401"/>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3" name="テキスト ボックス 402"/>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4" name="楕円 403"/>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5" name="テキスト ボックス 404"/>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、引き</a:t>
          </a:r>
          <a:r>
            <a:rPr kumimoji="1" lang="ja-JP" altLang="ja-JP" sz="1100">
              <a:solidFill>
                <a:schemeClr val="dk1"/>
              </a:solidFill>
              <a:effectLst/>
              <a:latin typeface="+mn-lt"/>
              <a:ea typeface="+mn-ea"/>
              <a:cs typeface="+mn-cs"/>
            </a:rPr>
            <a:t>続き「－」となった。市債の発行額の抑制による地方債現在高が減少（前年比△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％）したほか、財政調整基金をはじめ、充当可能基金</a:t>
          </a:r>
          <a:r>
            <a:rPr kumimoji="1" lang="ja-JP" altLang="en-US" sz="1100">
              <a:solidFill>
                <a:schemeClr val="dk1"/>
              </a:solidFill>
              <a:effectLst/>
              <a:latin typeface="+mn-lt"/>
              <a:ea typeface="+mn-ea"/>
              <a:cs typeface="+mn-cs"/>
            </a:rPr>
            <a:t>を確保していることが</a:t>
          </a:r>
          <a:r>
            <a:rPr kumimoji="1" lang="ja-JP" altLang="ja-JP" sz="1100">
              <a:solidFill>
                <a:schemeClr val="dk1"/>
              </a:solidFill>
              <a:effectLst/>
              <a:latin typeface="+mn-lt"/>
              <a:ea typeface="+mn-ea"/>
              <a:cs typeface="+mn-cs"/>
            </a:rPr>
            <a:t>要因となっている。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2" name="テキスト ボックス 451"/>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125603</xdr:rowOff>
    </xdr:from>
    <xdr:to>
      <xdr:col>64</xdr:col>
      <xdr:colOff>152400</xdr:colOff>
      <xdr:row>14</xdr:row>
      <xdr:rowOff>55753</xdr:rowOff>
    </xdr:to>
    <xdr:sp macro="" textlink="">
      <xdr:nvSpPr>
        <xdr:cNvPr id="458" name="楕円 457"/>
        <xdr:cNvSpPr/>
      </xdr:nvSpPr>
      <xdr:spPr>
        <a:xfrm>
          <a:off x="13462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65930</xdr:rowOff>
    </xdr:from>
    <xdr:ext cx="762000" cy="259045"/>
    <xdr:sp macro="" textlink="">
      <xdr:nvSpPr>
        <xdr:cNvPr id="459" name="テキスト ボックス 458"/>
        <xdr:cNvSpPr txBox="1"/>
      </xdr:nvSpPr>
      <xdr:spPr>
        <a:xfrm>
          <a:off x="13131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111760</xdr:rowOff>
    </xdr:to>
    <xdr:cxnSp macro="">
      <xdr:nvCxnSpPr>
        <xdr:cNvPr id="66" name="直線コネクタ 65"/>
        <xdr:cNvCxnSpPr/>
      </xdr:nvCxnSpPr>
      <xdr:spPr>
        <a:xfrm>
          <a:off x="3987800" y="660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88900</xdr:rowOff>
    </xdr:to>
    <xdr:cxnSp macro="">
      <xdr:nvCxnSpPr>
        <xdr:cNvPr id="69" name="直線コネクタ 68"/>
        <xdr:cNvCxnSpPr/>
      </xdr:nvCxnSpPr>
      <xdr:spPr>
        <a:xfrm>
          <a:off x="3098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1270</xdr:rowOff>
    </xdr:to>
    <xdr:cxnSp macro="">
      <xdr:nvCxnSpPr>
        <xdr:cNvPr id="72" name="直線コネクタ 71"/>
        <xdr:cNvCxnSpPr/>
      </xdr:nvCxnSpPr>
      <xdr:spPr>
        <a:xfrm flipV="1">
          <a:off x="2209800" y="657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24130</xdr:rowOff>
    </xdr:to>
    <xdr:cxnSp macro="">
      <xdr:nvCxnSpPr>
        <xdr:cNvPr id="75" name="直線コネクタ 74"/>
        <xdr:cNvCxnSpPr/>
      </xdr:nvCxnSpPr>
      <xdr:spPr>
        <a:xfrm flipV="1">
          <a:off x="1320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前年度と比較し</a:t>
          </a:r>
          <a:r>
            <a:rPr kumimoji="1" lang="en-US" altLang="ja-JP" sz="1100" baseline="0">
              <a:solidFill>
                <a:schemeClr val="dk1"/>
              </a:solidFill>
              <a:effectLst/>
              <a:latin typeface="+mn-lt"/>
              <a:ea typeface="+mn-ea"/>
              <a:cs typeface="+mn-cs"/>
            </a:rPr>
            <a:t>0.5</a:t>
          </a:r>
          <a:r>
            <a:rPr kumimoji="1" lang="ja-JP" altLang="ja-JP" sz="1100" baseline="0">
              <a:solidFill>
                <a:schemeClr val="dk1"/>
              </a:solidFill>
              <a:effectLst/>
              <a:latin typeface="+mn-lt"/>
              <a:ea typeface="+mn-ea"/>
              <a:cs typeface="+mn-cs"/>
            </a:rPr>
            <a:t>ポイント増加しているが、</a:t>
          </a:r>
          <a:r>
            <a:rPr kumimoji="1" lang="ja-JP" altLang="en-US" sz="1100" baseline="0">
              <a:solidFill>
                <a:schemeClr val="dk1"/>
              </a:solidFill>
              <a:effectLst/>
              <a:latin typeface="+mn-lt"/>
              <a:ea typeface="+mn-ea"/>
              <a:cs typeface="+mn-cs"/>
            </a:rPr>
            <a:t>歳出額としては減少しており、</a:t>
          </a:r>
          <a:r>
            <a:rPr kumimoji="1" lang="ja-JP" altLang="ja-JP" sz="1100" baseline="0">
              <a:solidFill>
                <a:schemeClr val="dk1"/>
              </a:solidFill>
              <a:effectLst/>
              <a:latin typeface="+mn-lt"/>
              <a:ea typeface="+mn-ea"/>
              <a:cs typeface="+mn-cs"/>
            </a:rPr>
            <a:t>全国、栃木県平均と比較しても低い水準となっている。</a:t>
          </a:r>
          <a:r>
            <a:rPr kumimoji="1" lang="ja-JP" altLang="ja-JP" sz="1100">
              <a:solidFill>
                <a:schemeClr val="dk1"/>
              </a:solidFill>
              <a:effectLst/>
              <a:latin typeface="+mn-lt"/>
              <a:ea typeface="+mn-ea"/>
              <a:cs typeface="+mn-cs"/>
            </a:rPr>
            <a:t>引き続き「第５期財政健全化推進計画」に基づく歳出の抑制や事業の簡素化・効率化を進め物件費の削減に努めていく。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165862</xdr:rowOff>
    </xdr:to>
    <xdr:cxnSp macro="">
      <xdr:nvCxnSpPr>
        <xdr:cNvPr id="125" name="直線コネクタ 124"/>
        <xdr:cNvCxnSpPr/>
      </xdr:nvCxnSpPr>
      <xdr:spPr>
        <a:xfrm>
          <a:off x="15671800" y="2691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120142</xdr:rowOff>
    </xdr:to>
    <xdr:cxnSp macro="">
      <xdr:nvCxnSpPr>
        <xdr:cNvPr id="128" name="直線コネクタ 127"/>
        <xdr:cNvCxnSpPr/>
      </xdr:nvCxnSpPr>
      <xdr:spPr>
        <a:xfrm>
          <a:off x="14782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65278</xdr:rowOff>
    </xdr:to>
    <xdr:cxnSp macro="">
      <xdr:nvCxnSpPr>
        <xdr:cNvPr id="131" name="直線コネクタ 130"/>
        <xdr:cNvCxnSpPr/>
      </xdr:nvCxnSpPr>
      <xdr:spPr>
        <a:xfrm>
          <a:off x="13893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10414</xdr:rowOff>
    </xdr:to>
    <xdr:cxnSp macro="">
      <xdr:nvCxnSpPr>
        <xdr:cNvPr id="134" name="直線コネクタ 133"/>
        <xdr:cNvCxnSpPr/>
      </xdr:nvCxnSpPr>
      <xdr:spPr>
        <a:xfrm>
          <a:off x="13004800" y="2563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2" name="楕円 151"/>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3" name="テキスト ボックス 152"/>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し、県平均及び全国平均と比較しても</a:t>
          </a:r>
          <a:r>
            <a:rPr kumimoji="1" lang="ja-JP" altLang="en-US" sz="1100">
              <a:solidFill>
                <a:schemeClr val="dk1"/>
              </a:solidFill>
              <a:effectLst/>
              <a:latin typeface="+mn-lt"/>
              <a:ea typeface="+mn-ea"/>
              <a:cs typeface="+mn-cs"/>
            </a:rPr>
            <a:t>ほぼ同等</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歳出全体の増加に対し、扶助費の増加幅が小さかったのが要因となる。</a:t>
          </a:r>
          <a:r>
            <a:rPr kumimoji="1" lang="ja-JP" altLang="ja-JP" sz="1100">
              <a:solidFill>
                <a:schemeClr val="dk1"/>
              </a:solidFill>
              <a:effectLst/>
              <a:latin typeface="+mn-lt"/>
              <a:ea typeface="+mn-ea"/>
              <a:cs typeface="+mn-cs"/>
            </a:rPr>
            <a:t>扶助費総額は引き続き増加傾向にあり、今後は、市単独で行っているものや国の制度に上乗せして行っているものについて、費用対効果の観点から検証し、抑制を図っていく。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58</xdr:row>
      <xdr:rowOff>8128</xdr:rowOff>
    </xdr:to>
    <xdr:cxnSp macro="">
      <xdr:nvCxnSpPr>
        <xdr:cNvPr id="184" name="直線コネクタ 183"/>
        <xdr:cNvCxnSpPr/>
      </xdr:nvCxnSpPr>
      <xdr:spPr>
        <a:xfrm flipV="1">
          <a:off x="3987800" y="9879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58</xdr:row>
      <xdr:rowOff>8128</xdr:rowOff>
    </xdr:to>
    <xdr:cxnSp macro="">
      <xdr:nvCxnSpPr>
        <xdr:cNvPr id="187" name="直線コネクタ 186"/>
        <xdr:cNvCxnSpPr/>
      </xdr:nvCxnSpPr>
      <xdr:spPr>
        <a:xfrm>
          <a:off x="3098800" y="9915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106426</xdr:rowOff>
    </xdr:from>
    <xdr:to>
      <xdr:col>15</xdr:col>
      <xdr:colOff>98425</xdr:colOff>
      <xdr:row>57</xdr:row>
      <xdr:rowOff>143002</xdr:rowOff>
    </xdr:to>
    <xdr:cxnSp macro="">
      <xdr:nvCxnSpPr>
        <xdr:cNvPr id="190" name="直線コネクタ 189"/>
        <xdr:cNvCxnSpPr/>
      </xdr:nvCxnSpPr>
      <xdr:spPr>
        <a:xfrm>
          <a:off x="2209800" y="9879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106426</xdr:rowOff>
    </xdr:to>
    <xdr:cxnSp macro="">
      <xdr:nvCxnSpPr>
        <xdr:cNvPr id="193" name="直線コネクタ 192"/>
        <xdr:cNvCxnSpPr/>
      </xdr:nvCxnSpPr>
      <xdr:spPr>
        <a:xfrm>
          <a:off x="1320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128778</xdr:rowOff>
    </xdr:from>
    <xdr:to>
      <xdr:col>20</xdr:col>
      <xdr:colOff>38100</xdr:colOff>
      <xdr:row>58</xdr:row>
      <xdr:rowOff>58928</xdr:rowOff>
    </xdr:to>
    <xdr:sp macro="" textlink="">
      <xdr:nvSpPr>
        <xdr:cNvPr id="205" name="楕円 204"/>
        <xdr:cNvSpPr/>
      </xdr:nvSpPr>
      <xdr:spPr>
        <a:xfrm>
          <a:off x="3937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43705</xdr:rowOff>
    </xdr:from>
    <xdr:ext cx="736600" cy="259045"/>
    <xdr:sp macro="" textlink="">
      <xdr:nvSpPr>
        <xdr:cNvPr id="206" name="テキスト ボックス 205"/>
        <xdr:cNvSpPr txBox="1"/>
      </xdr:nvSpPr>
      <xdr:spPr>
        <a:xfrm>
          <a:off x="3606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7" name="楕円 206"/>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08" name="テキスト ボックス 207"/>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55626</xdr:rowOff>
    </xdr:from>
    <xdr:to>
      <xdr:col>11</xdr:col>
      <xdr:colOff>60325</xdr:colOff>
      <xdr:row>57</xdr:row>
      <xdr:rowOff>157226</xdr:rowOff>
    </xdr:to>
    <xdr:sp macro="" textlink="">
      <xdr:nvSpPr>
        <xdr:cNvPr id="209" name="楕円 208"/>
        <xdr:cNvSpPr/>
      </xdr:nvSpPr>
      <xdr:spPr>
        <a:xfrm>
          <a:off x="2159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142003</xdr:rowOff>
    </xdr:from>
    <xdr:ext cx="762000" cy="259045"/>
    <xdr:sp macro="" textlink="">
      <xdr:nvSpPr>
        <xdr:cNvPr id="210" name="テキスト ボックス 209"/>
        <xdr:cNvSpPr txBox="1"/>
      </xdr:nvSpPr>
      <xdr:spPr>
        <a:xfrm>
          <a:off x="1828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1" name="楕円 210"/>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2" name="テキスト ボックス 211"/>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ポイント減少しているが、全国平均、県平均を上回っている。</a:t>
          </a:r>
          <a:r>
            <a:rPr kumimoji="1" lang="ja-JP" altLang="en-US" sz="1100">
              <a:solidFill>
                <a:schemeClr val="dk1"/>
              </a:solidFill>
              <a:effectLst/>
              <a:latin typeface="+mn-lt"/>
              <a:ea typeface="+mn-ea"/>
              <a:cs typeface="+mn-cs"/>
            </a:rPr>
            <a:t>変動の主な理由は、維持補修費が増加した一方で他会計への操出金が減少したことによる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今後は「第５期財政健全化推進計画」に基づき、歳出の抑制に努める。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104140</xdr:rowOff>
    </xdr:to>
    <xdr:cxnSp macro="">
      <xdr:nvCxnSpPr>
        <xdr:cNvPr id="245" name="直線コネクタ 244"/>
        <xdr:cNvCxnSpPr/>
      </xdr:nvCxnSpPr>
      <xdr:spPr>
        <a:xfrm flipV="1">
          <a:off x="15671800" y="1001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48" name="直線コネクタ 247"/>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1270</xdr:rowOff>
    </xdr:to>
    <xdr:cxnSp macro="">
      <xdr:nvCxnSpPr>
        <xdr:cNvPr id="251" name="直線コネクタ 250"/>
        <xdr:cNvCxnSpPr/>
      </xdr:nvCxnSpPr>
      <xdr:spPr>
        <a:xfrm>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81280</xdr:rowOff>
    </xdr:to>
    <xdr:cxnSp macro="">
      <xdr:nvCxnSpPr>
        <xdr:cNvPr id="254" name="直線コネクタ 253"/>
        <xdr:cNvCxnSpPr/>
      </xdr:nvCxnSpPr>
      <xdr:spPr>
        <a:xfrm>
          <a:off x="13004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4" name="楕円 263"/>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5"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8" name="楕円 267"/>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9" name="テキスト ボックス 268"/>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0" name="楕円 269"/>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1" name="テキスト ボックス 270"/>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2" name="楕円 271"/>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3" name="テキスト ボックス 272"/>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全国・類似団体および県平均よりも低い数値を示している。これは、一部事務組合に対する負担金が低いことがあげられる。今後においても補助金・交付金の見直し等により、さらなる健全性を確保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117856</xdr:rowOff>
    </xdr:to>
    <xdr:cxnSp macro="">
      <xdr:nvCxnSpPr>
        <xdr:cNvPr id="303" name="直線コネクタ 302"/>
        <xdr:cNvCxnSpPr/>
      </xdr:nvCxnSpPr>
      <xdr:spPr>
        <a:xfrm>
          <a:off x="15671800" y="59334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131572</xdr:rowOff>
    </xdr:to>
    <xdr:cxnSp macro="">
      <xdr:nvCxnSpPr>
        <xdr:cNvPr id="306" name="直線コネクタ 305"/>
        <xdr:cNvCxnSpPr/>
      </xdr:nvCxnSpPr>
      <xdr:spPr>
        <a:xfrm flipV="1">
          <a:off x="14782800" y="5933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131572</xdr:rowOff>
    </xdr:to>
    <xdr:cxnSp macro="">
      <xdr:nvCxnSpPr>
        <xdr:cNvPr id="309" name="直線コネクタ 308"/>
        <xdr:cNvCxnSpPr/>
      </xdr:nvCxnSpPr>
      <xdr:spPr>
        <a:xfrm>
          <a:off x="13893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12" name="直線コネクタ 311"/>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24" name="楕円 323"/>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25" name="テキスト ボックス 324"/>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6" name="楕円 325"/>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7" name="テキスト ボックス 326"/>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8" name="楕円 327"/>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29" name="テキスト ボックス 328"/>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0" name="楕円 329"/>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1" name="テキスト ボックス 330"/>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において大きな変動はなく、また、全国・県平均及び類似団体平均より低い数値を示している。これは計画的な市債発行額の抑制によるところが主な要因である。今後も「第５期財政健全化推進計画」に基づき、借入額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60706</xdr:rowOff>
    </xdr:to>
    <xdr:cxnSp macro="">
      <xdr:nvCxnSpPr>
        <xdr:cNvPr id="361" name="直線コネクタ 360"/>
        <xdr:cNvCxnSpPr/>
      </xdr:nvCxnSpPr>
      <xdr:spPr>
        <a:xfrm>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60706</xdr:rowOff>
    </xdr:to>
    <xdr:cxnSp macro="">
      <xdr:nvCxnSpPr>
        <xdr:cNvPr id="364" name="直線コネクタ 363"/>
        <xdr:cNvCxnSpPr/>
      </xdr:nvCxnSpPr>
      <xdr:spPr>
        <a:xfrm flipV="1">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60706</xdr:rowOff>
    </xdr:to>
    <xdr:cxnSp macro="">
      <xdr:nvCxnSpPr>
        <xdr:cNvPr id="367" name="直線コネクタ 366"/>
        <xdr:cNvCxnSpPr/>
      </xdr:nvCxnSpPr>
      <xdr:spPr>
        <a:xfrm>
          <a:off x="2209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56135</xdr:rowOff>
    </xdr:to>
    <xdr:cxnSp macro="">
      <xdr:nvCxnSpPr>
        <xdr:cNvPr id="370" name="直線コネクタ 369"/>
        <xdr:cNvCxnSpPr/>
      </xdr:nvCxnSpPr>
      <xdr:spPr>
        <a:xfrm>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0" name="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4" name="楕円 383"/>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5" name="テキスト ボックス 38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、依然として類似団体平均値よりも高い指数になっている。今後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期財政健全化推進計画」に基づき、経常収支比率の改善を図っていく。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153670</xdr:rowOff>
    </xdr:to>
    <xdr:cxnSp macro="">
      <xdr:nvCxnSpPr>
        <xdr:cNvPr id="422" name="直線コネクタ 421"/>
        <xdr:cNvCxnSpPr/>
      </xdr:nvCxnSpPr>
      <xdr:spPr>
        <a:xfrm flipV="1">
          <a:off x="15671800" y="13176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76</xdr:row>
      <xdr:rowOff>157480</xdr:rowOff>
    </xdr:to>
    <xdr:cxnSp macro="">
      <xdr:nvCxnSpPr>
        <xdr:cNvPr id="425" name="直線コネクタ 424"/>
        <xdr:cNvCxnSpPr/>
      </xdr:nvCxnSpPr>
      <xdr:spPr>
        <a:xfrm flipV="1">
          <a:off x="14782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76</xdr:row>
      <xdr:rowOff>157480</xdr:rowOff>
    </xdr:to>
    <xdr:cxnSp macro="">
      <xdr:nvCxnSpPr>
        <xdr:cNvPr id="428" name="直線コネクタ 427"/>
        <xdr:cNvCxnSpPr/>
      </xdr:nvCxnSpPr>
      <xdr:spPr>
        <a:xfrm>
          <a:off x="13893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111761</xdr:rowOff>
    </xdr:to>
    <xdr:cxnSp macro="">
      <xdr:nvCxnSpPr>
        <xdr:cNvPr id="431" name="直線コネクタ 430"/>
        <xdr:cNvCxnSpPr/>
      </xdr:nvCxnSpPr>
      <xdr:spPr>
        <a:xfrm>
          <a:off x="13004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1" name="楕円 440"/>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67327</xdr:rowOff>
    </xdr:from>
    <xdr:ext cx="762000" cy="259045"/>
    <xdr:sp macro="" textlink="">
      <xdr:nvSpPr>
        <xdr:cNvPr id="442" name="公債費以外該当値テキスト"/>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3" name="楕円 442"/>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44" name="テキスト ボックス 443"/>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5" name="楕円 44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6" name="テキスト ボックス 445"/>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7" name="楕円 44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48" name="テキスト ボックス 447"/>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9" name="楕円 44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0" name="テキスト ボックス 449"/>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99252</xdr:rowOff>
    </xdr:from>
    <xdr:to>
      <xdr:col>29</xdr:col>
      <xdr:colOff>127000</xdr:colOff>
      <xdr:row>17</xdr:row>
      <xdr:rowOff>127925</xdr:rowOff>
    </xdr:to>
    <xdr:cxnSp macro="">
      <xdr:nvCxnSpPr>
        <xdr:cNvPr id="52" name="直線コネクタ 51"/>
        <xdr:cNvCxnSpPr/>
      </xdr:nvCxnSpPr>
      <xdr:spPr bwMode="auto">
        <a:xfrm flipV="1">
          <a:off x="5003800" y="3061527"/>
          <a:ext cx="6477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121916</xdr:rowOff>
    </xdr:from>
    <xdr:to>
      <xdr:col>26</xdr:col>
      <xdr:colOff>50800</xdr:colOff>
      <xdr:row>17</xdr:row>
      <xdr:rowOff>127925</xdr:rowOff>
    </xdr:to>
    <xdr:cxnSp macro="">
      <xdr:nvCxnSpPr>
        <xdr:cNvPr id="55" name="直線コネクタ 54"/>
        <xdr:cNvCxnSpPr/>
      </xdr:nvCxnSpPr>
      <xdr:spPr bwMode="auto">
        <a:xfrm>
          <a:off x="4305300" y="3084191"/>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116675</xdr:rowOff>
    </xdr:from>
    <xdr:to>
      <xdr:col>22</xdr:col>
      <xdr:colOff>114300</xdr:colOff>
      <xdr:row>17</xdr:row>
      <xdr:rowOff>121916</xdr:rowOff>
    </xdr:to>
    <xdr:cxnSp macro="">
      <xdr:nvCxnSpPr>
        <xdr:cNvPr id="58" name="直線コネクタ 57"/>
        <xdr:cNvCxnSpPr/>
      </xdr:nvCxnSpPr>
      <xdr:spPr bwMode="auto">
        <a:xfrm>
          <a:off x="36068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94011</xdr:rowOff>
    </xdr:from>
    <xdr:to>
      <xdr:col>18</xdr:col>
      <xdr:colOff>177800</xdr:colOff>
      <xdr:row>17</xdr:row>
      <xdr:rowOff>116675</xdr:rowOff>
    </xdr:to>
    <xdr:cxnSp macro="">
      <xdr:nvCxnSpPr>
        <xdr:cNvPr id="61" name="直線コネクタ 60"/>
        <xdr:cNvCxnSpPr/>
      </xdr:nvCxnSpPr>
      <xdr:spPr bwMode="auto">
        <a:xfrm>
          <a:off x="2908300" y="3056286"/>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48452</xdr:rowOff>
    </xdr:from>
    <xdr:to>
      <xdr:col>29</xdr:col>
      <xdr:colOff>177800</xdr:colOff>
      <xdr:row>17</xdr:row>
      <xdr:rowOff>150052</xdr:rowOff>
    </xdr:to>
    <xdr:sp macro="" textlink="">
      <xdr:nvSpPr>
        <xdr:cNvPr id="71" name="楕円 70"/>
        <xdr:cNvSpPr/>
      </xdr:nvSpPr>
      <xdr:spPr bwMode="auto">
        <a:xfrm>
          <a:off x="5600700" y="301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20529</xdr:rowOff>
    </xdr:from>
    <xdr:ext cx="762000" cy="259045"/>
    <xdr:sp macro="" textlink="">
      <xdr:nvSpPr>
        <xdr:cNvPr id="72" name="人口1人当たり決算額の推移該当値テキスト130"/>
        <xdr:cNvSpPr txBox="1"/>
      </xdr:nvSpPr>
      <xdr:spPr>
        <a:xfrm>
          <a:off x="5740400" y="29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77125</xdr:rowOff>
    </xdr:from>
    <xdr:to>
      <xdr:col>26</xdr:col>
      <xdr:colOff>101600</xdr:colOff>
      <xdr:row>18</xdr:row>
      <xdr:rowOff>7275</xdr:rowOff>
    </xdr:to>
    <xdr:sp macro="" textlink="">
      <xdr:nvSpPr>
        <xdr:cNvPr id="73" name="楕円 72"/>
        <xdr:cNvSpPr/>
      </xdr:nvSpPr>
      <xdr:spPr bwMode="auto">
        <a:xfrm>
          <a:off x="49530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163502</xdr:rowOff>
    </xdr:from>
    <xdr:ext cx="736600" cy="259045"/>
    <xdr:sp macro="" textlink="">
      <xdr:nvSpPr>
        <xdr:cNvPr id="74" name="テキスト ボックス 73"/>
        <xdr:cNvSpPr txBox="1"/>
      </xdr:nvSpPr>
      <xdr:spPr>
        <a:xfrm>
          <a:off x="4622800" y="31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71116</xdr:rowOff>
    </xdr:from>
    <xdr:to>
      <xdr:col>22</xdr:col>
      <xdr:colOff>165100</xdr:colOff>
      <xdr:row>18</xdr:row>
      <xdr:rowOff>1266</xdr:rowOff>
    </xdr:to>
    <xdr:sp macro="" textlink="">
      <xdr:nvSpPr>
        <xdr:cNvPr id="75" name="楕円 74"/>
        <xdr:cNvSpPr/>
      </xdr:nvSpPr>
      <xdr:spPr bwMode="auto">
        <a:xfrm>
          <a:off x="42545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157493</xdr:rowOff>
    </xdr:from>
    <xdr:ext cx="762000" cy="259045"/>
    <xdr:sp macro="" textlink="">
      <xdr:nvSpPr>
        <xdr:cNvPr id="76" name="テキスト ボックス 75"/>
        <xdr:cNvSpPr txBox="1"/>
      </xdr:nvSpPr>
      <xdr:spPr>
        <a:xfrm>
          <a:off x="3924300" y="3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65875</xdr:rowOff>
    </xdr:from>
    <xdr:to>
      <xdr:col>19</xdr:col>
      <xdr:colOff>38100</xdr:colOff>
      <xdr:row>17</xdr:row>
      <xdr:rowOff>167475</xdr:rowOff>
    </xdr:to>
    <xdr:sp macro="" textlink="">
      <xdr:nvSpPr>
        <xdr:cNvPr id="77" name="楕円 76"/>
        <xdr:cNvSpPr/>
      </xdr:nvSpPr>
      <xdr:spPr bwMode="auto">
        <a:xfrm>
          <a:off x="35560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152252</xdr:rowOff>
    </xdr:from>
    <xdr:ext cx="762000" cy="259045"/>
    <xdr:sp macro="" textlink="">
      <xdr:nvSpPr>
        <xdr:cNvPr id="78" name="テキスト ボックス 77"/>
        <xdr:cNvSpPr txBox="1"/>
      </xdr:nvSpPr>
      <xdr:spPr>
        <a:xfrm>
          <a:off x="32258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43211</xdr:rowOff>
    </xdr:from>
    <xdr:to>
      <xdr:col>15</xdr:col>
      <xdr:colOff>101600</xdr:colOff>
      <xdr:row>17</xdr:row>
      <xdr:rowOff>144811</xdr:rowOff>
    </xdr:to>
    <xdr:sp macro="" textlink="">
      <xdr:nvSpPr>
        <xdr:cNvPr id="79" name="楕円 78"/>
        <xdr:cNvSpPr/>
      </xdr:nvSpPr>
      <xdr:spPr bwMode="auto">
        <a:xfrm>
          <a:off x="2857500" y="300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154988</xdr:rowOff>
    </xdr:from>
    <xdr:ext cx="762000" cy="259045"/>
    <xdr:sp macro="" textlink="">
      <xdr:nvSpPr>
        <xdr:cNvPr id="80" name="テキスト ボックス 79"/>
        <xdr:cNvSpPr txBox="1"/>
      </xdr:nvSpPr>
      <xdr:spPr>
        <a:xfrm>
          <a:off x="2527300" y="27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159298</xdr:rowOff>
    </xdr:from>
    <xdr:to>
      <xdr:col>29</xdr:col>
      <xdr:colOff>127000</xdr:colOff>
      <xdr:row>36</xdr:row>
      <xdr:rowOff>163119</xdr:rowOff>
    </xdr:to>
    <xdr:cxnSp macro="">
      <xdr:nvCxnSpPr>
        <xdr:cNvPr id="115" name="直線コネクタ 114"/>
        <xdr:cNvCxnSpPr/>
      </xdr:nvCxnSpPr>
      <xdr:spPr bwMode="auto">
        <a:xfrm>
          <a:off x="5003800" y="7112548"/>
          <a:ext cx="647700" cy="3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108614</xdr:rowOff>
    </xdr:from>
    <xdr:to>
      <xdr:col>26</xdr:col>
      <xdr:colOff>50800</xdr:colOff>
      <xdr:row>36</xdr:row>
      <xdr:rowOff>159298</xdr:rowOff>
    </xdr:to>
    <xdr:cxnSp macro="">
      <xdr:nvCxnSpPr>
        <xdr:cNvPr id="118" name="直線コネクタ 117"/>
        <xdr:cNvCxnSpPr/>
      </xdr:nvCxnSpPr>
      <xdr:spPr bwMode="auto">
        <a:xfrm>
          <a:off x="4305300" y="7061864"/>
          <a:ext cx="6985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108614</xdr:rowOff>
    </xdr:from>
    <xdr:to>
      <xdr:col>22</xdr:col>
      <xdr:colOff>114300</xdr:colOff>
      <xdr:row>36</xdr:row>
      <xdr:rowOff>128502</xdr:rowOff>
    </xdr:to>
    <xdr:cxnSp macro="">
      <xdr:nvCxnSpPr>
        <xdr:cNvPr id="121" name="直線コネクタ 120"/>
        <xdr:cNvCxnSpPr/>
      </xdr:nvCxnSpPr>
      <xdr:spPr bwMode="auto">
        <a:xfrm flipV="1">
          <a:off x="3606800" y="706186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101136</xdr:rowOff>
    </xdr:from>
    <xdr:to>
      <xdr:col>18</xdr:col>
      <xdr:colOff>177800</xdr:colOff>
      <xdr:row>36</xdr:row>
      <xdr:rowOff>128502</xdr:rowOff>
    </xdr:to>
    <xdr:cxnSp macro="">
      <xdr:nvCxnSpPr>
        <xdr:cNvPr id="124" name="直線コネクタ 123"/>
        <xdr:cNvCxnSpPr/>
      </xdr:nvCxnSpPr>
      <xdr:spPr bwMode="auto">
        <a:xfrm>
          <a:off x="2908300" y="7054386"/>
          <a:ext cx="6985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112319</xdr:rowOff>
    </xdr:from>
    <xdr:to>
      <xdr:col>29</xdr:col>
      <xdr:colOff>177800</xdr:colOff>
      <xdr:row>37</xdr:row>
      <xdr:rowOff>42469</xdr:rowOff>
    </xdr:to>
    <xdr:sp macro="" textlink="">
      <xdr:nvSpPr>
        <xdr:cNvPr id="134" name="楕円 133"/>
        <xdr:cNvSpPr/>
      </xdr:nvSpPr>
      <xdr:spPr bwMode="auto">
        <a:xfrm>
          <a:off x="5600700" y="706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84396</xdr:rowOff>
    </xdr:from>
    <xdr:ext cx="762000" cy="259045"/>
    <xdr:sp macro="" textlink="">
      <xdr:nvSpPr>
        <xdr:cNvPr id="135" name="人口1人当たり決算額の推移該当値テキスト445"/>
        <xdr:cNvSpPr txBox="1"/>
      </xdr:nvSpPr>
      <xdr:spPr>
        <a:xfrm>
          <a:off x="5740400" y="70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108498</xdr:rowOff>
    </xdr:from>
    <xdr:to>
      <xdr:col>26</xdr:col>
      <xdr:colOff>101600</xdr:colOff>
      <xdr:row>37</xdr:row>
      <xdr:rowOff>38648</xdr:rowOff>
    </xdr:to>
    <xdr:sp macro="" textlink="">
      <xdr:nvSpPr>
        <xdr:cNvPr id="136" name="楕円 135"/>
        <xdr:cNvSpPr/>
      </xdr:nvSpPr>
      <xdr:spPr bwMode="auto">
        <a:xfrm>
          <a:off x="4953000" y="70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23425</xdr:rowOff>
    </xdr:from>
    <xdr:ext cx="736600" cy="259045"/>
    <xdr:sp macro="" textlink="">
      <xdr:nvSpPr>
        <xdr:cNvPr id="137" name="テキスト ボックス 136"/>
        <xdr:cNvSpPr txBox="1"/>
      </xdr:nvSpPr>
      <xdr:spPr>
        <a:xfrm>
          <a:off x="4622800" y="714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57814</xdr:rowOff>
    </xdr:from>
    <xdr:to>
      <xdr:col>22</xdr:col>
      <xdr:colOff>165100</xdr:colOff>
      <xdr:row>36</xdr:row>
      <xdr:rowOff>159414</xdr:rowOff>
    </xdr:to>
    <xdr:sp macro="" textlink="">
      <xdr:nvSpPr>
        <xdr:cNvPr id="138" name="楕円 137"/>
        <xdr:cNvSpPr/>
      </xdr:nvSpPr>
      <xdr:spPr bwMode="auto">
        <a:xfrm>
          <a:off x="4254500" y="701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144191</xdr:rowOff>
    </xdr:from>
    <xdr:ext cx="762000" cy="259045"/>
    <xdr:sp macro="" textlink="">
      <xdr:nvSpPr>
        <xdr:cNvPr id="139" name="テキスト ボックス 138"/>
        <xdr:cNvSpPr txBox="1"/>
      </xdr:nvSpPr>
      <xdr:spPr>
        <a:xfrm>
          <a:off x="3924300" y="70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77702</xdr:rowOff>
    </xdr:from>
    <xdr:to>
      <xdr:col>19</xdr:col>
      <xdr:colOff>38100</xdr:colOff>
      <xdr:row>37</xdr:row>
      <xdr:rowOff>7852</xdr:rowOff>
    </xdr:to>
    <xdr:sp macro="" textlink="">
      <xdr:nvSpPr>
        <xdr:cNvPr id="140" name="楕円 139"/>
        <xdr:cNvSpPr/>
      </xdr:nvSpPr>
      <xdr:spPr bwMode="auto">
        <a:xfrm>
          <a:off x="35560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164079</xdr:rowOff>
    </xdr:from>
    <xdr:ext cx="762000" cy="259045"/>
    <xdr:sp macro="" textlink="">
      <xdr:nvSpPr>
        <xdr:cNvPr id="141" name="テキスト ボックス 140"/>
        <xdr:cNvSpPr txBox="1"/>
      </xdr:nvSpPr>
      <xdr:spPr>
        <a:xfrm>
          <a:off x="3225800" y="71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50336</xdr:rowOff>
    </xdr:from>
    <xdr:to>
      <xdr:col>15</xdr:col>
      <xdr:colOff>101600</xdr:colOff>
      <xdr:row>36</xdr:row>
      <xdr:rowOff>151936</xdr:rowOff>
    </xdr:to>
    <xdr:sp macro="" textlink="">
      <xdr:nvSpPr>
        <xdr:cNvPr id="142" name="楕円 141"/>
        <xdr:cNvSpPr/>
      </xdr:nvSpPr>
      <xdr:spPr bwMode="auto">
        <a:xfrm>
          <a:off x="28575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136713</xdr:rowOff>
    </xdr:from>
    <xdr:ext cx="762000" cy="259045"/>
    <xdr:sp macro="" textlink="">
      <xdr:nvSpPr>
        <xdr:cNvPr id="143" name="テキスト ボックス 142"/>
        <xdr:cNvSpPr txBox="1"/>
      </xdr:nvSpPr>
      <xdr:spPr>
        <a:xfrm>
          <a:off x="2527300" y="70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95123</xdr:rowOff>
    </xdr:from>
    <xdr:to>
      <xdr:col>24</xdr:col>
      <xdr:colOff>63500</xdr:colOff>
      <xdr:row>34</xdr:row>
      <xdr:rowOff>136637</xdr:rowOff>
    </xdr:to>
    <xdr:cxnSp macro="">
      <xdr:nvCxnSpPr>
        <xdr:cNvPr id="59" name="直線コネクタ 58"/>
        <xdr:cNvCxnSpPr/>
      </xdr:nvCxnSpPr>
      <xdr:spPr>
        <a:xfrm flipV="1">
          <a:off x="3797300" y="5924423"/>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136637</xdr:rowOff>
    </xdr:from>
    <xdr:to>
      <xdr:col>19</xdr:col>
      <xdr:colOff>177800</xdr:colOff>
      <xdr:row>35</xdr:row>
      <xdr:rowOff>2129</xdr:rowOff>
    </xdr:to>
    <xdr:cxnSp macro="">
      <xdr:nvCxnSpPr>
        <xdr:cNvPr id="62" name="直線コネクタ 61"/>
        <xdr:cNvCxnSpPr/>
      </xdr:nvCxnSpPr>
      <xdr:spPr>
        <a:xfrm flipV="1">
          <a:off x="2908300" y="5965937"/>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86230</xdr:rowOff>
    </xdr:from>
    <xdr:to>
      <xdr:col>15</xdr:col>
      <xdr:colOff>50800</xdr:colOff>
      <xdr:row>35</xdr:row>
      <xdr:rowOff>2129</xdr:rowOff>
    </xdr:to>
    <xdr:cxnSp macro="">
      <xdr:nvCxnSpPr>
        <xdr:cNvPr id="65" name="直線コネクタ 64"/>
        <xdr:cNvCxnSpPr/>
      </xdr:nvCxnSpPr>
      <xdr:spPr>
        <a:xfrm>
          <a:off x="2019300" y="5915530"/>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29012</xdr:rowOff>
    </xdr:from>
    <xdr:to>
      <xdr:col>10</xdr:col>
      <xdr:colOff>114300</xdr:colOff>
      <xdr:row>34</xdr:row>
      <xdr:rowOff>86230</xdr:rowOff>
    </xdr:to>
    <xdr:cxnSp macro="">
      <xdr:nvCxnSpPr>
        <xdr:cNvPr id="68" name="直線コネクタ 67"/>
        <xdr:cNvCxnSpPr/>
      </xdr:nvCxnSpPr>
      <xdr:spPr>
        <a:xfrm>
          <a:off x="1130300" y="5858312"/>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44323</xdr:rowOff>
    </xdr:from>
    <xdr:to>
      <xdr:col>24</xdr:col>
      <xdr:colOff>114300</xdr:colOff>
      <xdr:row>34</xdr:row>
      <xdr:rowOff>145923</xdr:rowOff>
    </xdr:to>
    <xdr:sp macro="" textlink="">
      <xdr:nvSpPr>
        <xdr:cNvPr id="78" name="楕円 77"/>
        <xdr:cNvSpPr/>
      </xdr:nvSpPr>
      <xdr:spPr>
        <a:xfrm>
          <a:off x="45847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67200</xdr:rowOff>
    </xdr:from>
    <xdr:ext cx="534377" cy="259045"/>
    <xdr:sp macro="" textlink="">
      <xdr:nvSpPr>
        <xdr:cNvPr id="79" name="人件費該当値テキスト"/>
        <xdr:cNvSpPr txBox="1"/>
      </xdr:nvSpPr>
      <xdr:spPr>
        <a:xfrm>
          <a:off x="4686300" y="57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85837</xdr:rowOff>
    </xdr:from>
    <xdr:to>
      <xdr:col>20</xdr:col>
      <xdr:colOff>38100</xdr:colOff>
      <xdr:row>35</xdr:row>
      <xdr:rowOff>15987</xdr:rowOff>
    </xdr:to>
    <xdr:sp macro="" textlink="">
      <xdr:nvSpPr>
        <xdr:cNvPr id="80" name="楕円 79"/>
        <xdr:cNvSpPr/>
      </xdr:nvSpPr>
      <xdr:spPr>
        <a:xfrm>
          <a:off x="3746500" y="59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32514</xdr:rowOff>
    </xdr:from>
    <xdr:ext cx="534377" cy="259045"/>
    <xdr:sp macro="" textlink="">
      <xdr:nvSpPr>
        <xdr:cNvPr id="81" name="テキスト ボックス 80"/>
        <xdr:cNvSpPr txBox="1"/>
      </xdr:nvSpPr>
      <xdr:spPr>
        <a:xfrm>
          <a:off x="3530111" y="56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122779</xdr:rowOff>
    </xdr:from>
    <xdr:to>
      <xdr:col>15</xdr:col>
      <xdr:colOff>101600</xdr:colOff>
      <xdr:row>35</xdr:row>
      <xdr:rowOff>52929</xdr:rowOff>
    </xdr:to>
    <xdr:sp macro="" textlink="">
      <xdr:nvSpPr>
        <xdr:cNvPr id="82" name="楕円 81"/>
        <xdr:cNvSpPr/>
      </xdr:nvSpPr>
      <xdr:spPr>
        <a:xfrm>
          <a:off x="2857500" y="59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69456</xdr:rowOff>
    </xdr:from>
    <xdr:ext cx="534377" cy="259045"/>
    <xdr:sp macro="" textlink="">
      <xdr:nvSpPr>
        <xdr:cNvPr id="83" name="テキスト ボックス 82"/>
        <xdr:cNvSpPr txBox="1"/>
      </xdr:nvSpPr>
      <xdr:spPr>
        <a:xfrm>
          <a:off x="2641111" y="57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35430</xdr:rowOff>
    </xdr:from>
    <xdr:to>
      <xdr:col>10</xdr:col>
      <xdr:colOff>165100</xdr:colOff>
      <xdr:row>34</xdr:row>
      <xdr:rowOff>137030</xdr:rowOff>
    </xdr:to>
    <xdr:sp macro="" textlink="">
      <xdr:nvSpPr>
        <xdr:cNvPr id="84" name="楕円 83"/>
        <xdr:cNvSpPr/>
      </xdr:nvSpPr>
      <xdr:spPr>
        <a:xfrm>
          <a:off x="19685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153557</xdr:rowOff>
    </xdr:from>
    <xdr:ext cx="534377" cy="259045"/>
    <xdr:sp macro="" textlink="">
      <xdr:nvSpPr>
        <xdr:cNvPr id="85" name="テキスト ボックス 84"/>
        <xdr:cNvSpPr txBox="1"/>
      </xdr:nvSpPr>
      <xdr:spPr>
        <a:xfrm>
          <a:off x="1752111" y="5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149662</xdr:rowOff>
    </xdr:from>
    <xdr:to>
      <xdr:col>6</xdr:col>
      <xdr:colOff>38100</xdr:colOff>
      <xdr:row>34</xdr:row>
      <xdr:rowOff>79812</xdr:rowOff>
    </xdr:to>
    <xdr:sp macro="" textlink="">
      <xdr:nvSpPr>
        <xdr:cNvPr id="86" name="楕円 85"/>
        <xdr:cNvSpPr/>
      </xdr:nvSpPr>
      <xdr:spPr>
        <a:xfrm>
          <a:off x="1079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96339</xdr:rowOff>
    </xdr:from>
    <xdr:ext cx="534377" cy="259045"/>
    <xdr:sp macro="" textlink="">
      <xdr:nvSpPr>
        <xdr:cNvPr id="87" name="テキスト ボックス 86"/>
        <xdr:cNvSpPr txBox="1"/>
      </xdr:nvSpPr>
      <xdr:spPr>
        <a:xfrm>
          <a:off x="863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141572</xdr:rowOff>
    </xdr:from>
    <xdr:to>
      <xdr:col>24</xdr:col>
      <xdr:colOff>63500</xdr:colOff>
      <xdr:row>58</xdr:row>
      <xdr:rowOff>12141</xdr:rowOff>
    </xdr:to>
    <xdr:cxnSp macro="">
      <xdr:nvCxnSpPr>
        <xdr:cNvPr id="119" name="直線コネクタ 118"/>
        <xdr:cNvCxnSpPr/>
      </xdr:nvCxnSpPr>
      <xdr:spPr>
        <a:xfrm flipV="1">
          <a:off x="3797300" y="9914222"/>
          <a:ext cx="8382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12141</xdr:rowOff>
    </xdr:from>
    <xdr:to>
      <xdr:col>19</xdr:col>
      <xdr:colOff>177800</xdr:colOff>
      <xdr:row>58</xdr:row>
      <xdr:rowOff>29645</xdr:rowOff>
    </xdr:to>
    <xdr:cxnSp macro="">
      <xdr:nvCxnSpPr>
        <xdr:cNvPr id="122" name="直線コネクタ 121"/>
        <xdr:cNvCxnSpPr/>
      </xdr:nvCxnSpPr>
      <xdr:spPr>
        <a:xfrm flipV="1">
          <a:off x="2908300" y="9956241"/>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11761</xdr:rowOff>
    </xdr:from>
    <xdr:to>
      <xdr:col>15</xdr:col>
      <xdr:colOff>50800</xdr:colOff>
      <xdr:row>58</xdr:row>
      <xdr:rowOff>29645</xdr:rowOff>
    </xdr:to>
    <xdr:cxnSp macro="">
      <xdr:nvCxnSpPr>
        <xdr:cNvPr id="125" name="直線コネクタ 124"/>
        <xdr:cNvCxnSpPr/>
      </xdr:nvCxnSpPr>
      <xdr:spPr>
        <a:xfrm>
          <a:off x="2019300" y="9955861"/>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11761</xdr:rowOff>
    </xdr:from>
    <xdr:to>
      <xdr:col>10</xdr:col>
      <xdr:colOff>114300</xdr:colOff>
      <xdr:row>58</xdr:row>
      <xdr:rowOff>19903</xdr:rowOff>
    </xdr:to>
    <xdr:cxnSp macro="">
      <xdr:nvCxnSpPr>
        <xdr:cNvPr id="128" name="直線コネクタ 127"/>
        <xdr:cNvCxnSpPr/>
      </xdr:nvCxnSpPr>
      <xdr:spPr>
        <a:xfrm flipV="1">
          <a:off x="1130300" y="9955861"/>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90772</xdr:rowOff>
    </xdr:from>
    <xdr:to>
      <xdr:col>24</xdr:col>
      <xdr:colOff>114300</xdr:colOff>
      <xdr:row>58</xdr:row>
      <xdr:rowOff>20922</xdr:rowOff>
    </xdr:to>
    <xdr:sp macro="" textlink="">
      <xdr:nvSpPr>
        <xdr:cNvPr id="138" name="楕円 137"/>
        <xdr:cNvSpPr/>
      </xdr:nvSpPr>
      <xdr:spPr>
        <a:xfrm>
          <a:off x="4584700" y="98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69199</xdr:rowOff>
    </xdr:from>
    <xdr:ext cx="534377" cy="259045"/>
    <xdr:sp macro="" textlink="">
      <xdr:nvSpPr>
        <xdr:cNvPr id="139" name="物件費該当値テキスト"/>
        <xdr:cNvSpPr txBox="1"/>
      </xdr:nvSpPr>
      <xdr:spPr>
        <a:xfrm>
          <a:off x="4686300" y="98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132791</xdr:rowOff>
    </xdr:from>
    <xdr:to>
      <xdr:col>20</xdr:col>
      <xdr:colOff>38100</xdr:colOff>
      <xdr:row>58</xdr:row>
      <xdr:rowOff>62941</xdr:rowOff>
    </xdr:to>
    <xdr:sp macro="" textlink="">
      <xdr:nvSpPr>
        <xdr:cNvPr id="140" name="楕円 139"/>
        <xdr:cNvSpPr/>
      </xdr:nvSpPr>
      <xdr:spPr>
        <a:xfrm>
          <a:off x="3746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54068</xdr:rowOff>
    </xdr:from>
    <xdr:ext cx="534377" cy="259045"/>
    <xdr:sp macro="" textlink="">
      <xdr:nvSpPr>
        <xdr:cNvPr id="141" name="テキスト ボックス 140"/>
        <xdr:cNvSpPr txBox="1"/>
      </xdr:nvSpPr>
      <xdr:spPr>
        <a:xfrm>
          <a:off x="3530111" y="9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150295</xdr:rowOff>
    </xdr:from>
    <xdr:to>
      <xdr:col>15</xdr:col>
      <xdr:colOff>101600</xdr:colOff>
      <xdr:row>58</xdr:row>
      <xdr:rowOff>80445</xdr:rowOff>
    </xdr:to>
    <xdr:sp macro="" textlink="">
      <xdr:nvSpPr>
        <xdr:cNvPr id="142" name="楕円 141"/>
        <xdr:cNvSpPr/>
      </xdr:nvSpPr>
      <xdr:spPr>
        <a:xfrm>
          <a:off x="2857500" y="99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71572</xdr:rowOff>
    </xdr:from>
    <xdr:ext cx="534377" cy="259045"/>
    <xdr:sp macro="" textlink="">
      <xdr:nvSpPr>
        <xdr:cNvPr id="143" name="テキスト ボックス 142"/>
        <xdr:cNvSpPr txBox="1"/>
      </xdr:nvSpPr>
      <xdr:spPr>
        <a:xfrm>
          <a:off x="2641111" y="100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132411</xdr:rowOff>
    </xdr:from>
    <xdr:to>
      <xdr:col>10</xdr:col>
      <xdr:colOff>165100</xdr:colOff>
      <xdr:row>58</xdr:row>
      <xdr:rowOff>62561</xdr:rowOff>
    </xdr:to>
    <xdr:sp macro="" textlink="">
      <xdr:nvSpPr>
        <xdr:cNvPr id="144" name="楕円 143"/>
        <xdr:cNvSpPr/>
      </xdr:nvSpPr>
      <xdr:spPr>
        <a:xfrm>
          <a:off x="1968500" y="99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53688</xdr:rowOff>
    </xdr:from>
    <xdr:ext cx="534377" cy="259045"/>
    <xdr:sp macro="" textlink="">
      <xdr:nvSpPr>
        <xdr:cNvPr id="145" name="テキスト ボックス 144"/>
        <xdr:cNvSpPr txBox="1"/>
      </xdr:nvSpPr>
      <xdr:spPr>
        <a:xfrm>
          <a:off x="1752111" y="99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140553</xdr:rowOff>
    </xdr:from>
    <xdr:to>
      <xdr:col>6</xdr:col>
      <xdr:colOff>38100</xdr:colOff>
      <xdr:row>58</xdr:row>
      <xdr:rowOff>70703</xdr:rowOff>
    </xdr:to>
    <xdr:sp macro="" textlink="">
      <xdr:nvSpPr>
        <xdr:cNvPr id="146" name="楕円 145"/>
        <xdr:cNvSpPr/>
      </xdr:nvSpPr>
      <xdr:spPr>
        <a:xfrm>
          <a:off x="1079500" y="99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61830</xdr:rowOff>
    </xdr:from>
    <xdr:ext cx="534377" cy="259045"/>
    <xdr:sp macro="" textlink="">
      <xdr:nvSpPr>
        <xdr:cNvPr id="147" name="テキスト ボックス 146"/>
        <xdr:cNvSpPr txBox="1"/>
      </xdr:nvSpPr>
      <xdr:spPr>
        <a:xfrm>
          <a:off x="863111" y="100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13753</xdr:rowOff>
    </xdr:from>
    <xdr:to>
      <xdr:col>24</xdr:col>
      <xdr:colOff>63500</xdr:colOff>
      <xdr:row>74</xdr:row>
      <xdr:rowOff>132733</xdr:rowOff>
    </xdr:to>
    <xdr:cxnSp macro="">
      <xdr:nvCxnSpPr>
        <xdr:cNvPr id="178" name="直線コネクタ 177"/>
        <xdr:cNvCxnSpPr/>
      </xdr:nvCxnSpPr>
      <xdr:spPr>
        <a:xfrm flipV="1">
          <a:off x="3797300" y="12701053"/>
          <a:ext cx="838200" cy="1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7874</xdr:rowOff>
    </xdr:from>
    <xdr:to>
      <xdr:col>19</xdr:col>
      <xdr:colOff>177800</xdr:colOff>
      <xdr:row>74</xdr:row>
      <xdr:rowOff>132733</xdr:rowOff>
    </xdr:to>
    <xdr:cxnSp macro="">
      <xdr:nvCxnSpPr>
        <xdr:cNvPr id="181" name="直線コネクタ 180"/>
        <xdr:cNvCxnSpPr/>
      </xdr:nvCxnSpPr>
      <xdr:spPr>
        <a:xfrm>
          <a:off x="2908300" y="12695174"/>
          <a:ext cx="8890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7874</xdr:rowOff>
    </xdr:from>
    <xdr:to>
      <xdr:col>15</xdr:col>
      <xdr:colOff>50800</xdr:colOff>
      <xdr:row>74</xdr:row>
      <xdr:rowOff>84510</xdr:rowOff>
    </xdr:to>
    <xdr:cxnSp macro="">
      <xdr:nvCxnSpPr>
        <xdr:cNvPr id="184" name="直線コネクタ 183"/>
        <xdr:cNvCxnSpPr/>
      </xdr:nvCxnSpPr>
      <xdr:spPr>
        <a:xfrm flipV="1">
          <a:off x="2019300" y="12695174"/>
          <a:ext cx="889000" cy="7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84510</xdr:rowOff>
    </xdr:from>
    <xdr:to>
      <xdr:col>10</xdr:col>
      <xdr:colOff>114300</xdr:colOff>
      <xdr:row>75</xdr:row>
      <xdr:rowOff>161145</xdr:rowOff>
    </xdr:to>
    <xdr:cxnSp macro="">
      <xdr:nvCxnSpPr>
        <xdr:cNvPr id="187" name="直線コネクタ 186"/>
        <xdr:cNvCxnSpPr/>
      </xdr:nvCxnSpPr>
      <xdr:spPr>
        <a:xfrm flipV="1">
          <a:off x="1130300" y="12771810"/>
          <a:ext cx="8890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134403</xdr:rowOff>
    </xdr:from>
    <xdr:to>
      <xdr:col>24</xdr:col>
      <xdr:colOff>114300</xdr:colOff>
      <xdr:row>74</xdr:row>
      <xdr:rowOff>64553</xdr:rowOff>
    </xdr:to>
    <xdr:sp macro="" textlink="">
      <xdr:nvSpPr>
        <xdr:cNvPr id="197" name="楕円 196"/>
        <xdr:cNvSpPr/>
      </xdr:nvSpPr>
      <xdr:spPr>
        <a:xfrm>
          <a:off x="4584700" y="126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157280</xdr:rowOff>
    </xdr:from>
    <xdr:ext cx="469744" cy="259045"/>
    <xdr:sp macro="" textlink="">
      <xdr:nvSpPr>
        <xdr:cNvPr id="198" name="維持補修費該当値テキスト"/>
        <xdr:cNvSpPr txBox="1"/>
      </xdr:nvSpPr>
      <xdr:spPr>
        <a:xfrm>
          <a:off x="4686300" y="1250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81933</xdr:rowOff>
    </xdr:from>
    <xdr:to>
      <xdr:col>20</xdr:col>
      <xdr:colOff>38100</xdr:colOff>
      <xdr:row>75</xdr:row>
      <xdr:rowOff>12083</xdr:rowOff>
    </xdr:to>
    <xdr:sp macro="" textlink="">
      <xdr:nvSpPr>
        <xdr:cNvPr id="199" name="楕円 198"/>
        <xdr:cNvSpPr/>
      </xdr:nvSpPr>
      <xdr:spPr>
        <a:xfrm>
          <a:off x="3746500" y="127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28610</xdr:rowOff>
    </xdr:from>
    <xdr:ext cx="469744" cy="259045"/>
    <xdr:sp macro="" textlink="">
      <xdr:nvSpPr>
        <xdr:cNvPr id="200" name="テキスト ボックス 199"/>
        <xdr:cNvSpPr txBox="1"/>
      </xdr:nvSpPr>
      <xdr:spPr>
        <a:xfrm>
          <a:off x="3562428" y="125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128524</xdr:rowOff>
    </xdr:from>
    <xdr:to>
      <xdr:col>15</xdr:col>
      <xdr:colOff>101600</xdr:colOff>
      <xdr:row>74</xdr:row>
      <xdr:rowOff>58674</xdr:rowOff>
    </xdr:to>
    <xdr:sp macro="" textlink="">
      <xdr:nvSpPr>
        <xdr:cNvPr id="201" name="楕円 200"/>
        <xdr:cNvSpPr/>
      </xdr:nvSpPr>
      <xdr:spPr>
        <a:xfrm>
          <a:off x="2857500" y="126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75201</xdr:rowOff>
    </xdr:from>
    <xdr:ext cx="469744" cy="259045"/>
    <xdr:sp macro="" textlink="">
      <xdr:nvSpPr>
        <xdr:cNvPr id="202" name="テキスト ボックス 201"/>
        <xdr:cNvSpPr txBox="1"/>
      </xdr:nvSpPr>
      <xdr:spPr>
        <a:xfrm>
          <a:off x="2673428" y="124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33710</xdr:rowOff>
    </xdr:from>
    <xdr:to>
      <xdr:col>10</xdr:col>
      <xdr:colOff>165100</xdr:colOff>
      <xdr:row>74</xdr:row>
      <xdr:rowOff>135310</xdr:rowOff>
    </xdr:to>
    <xdr:sp macro="" textlink="">
      <xdr:nvSpPr>
        <xdr:cNvPr id="203" name="楕円 202"/>
        <xdr:cNvSpPr/>
      </xdr:nvSpPr>
      <xdr:spPr>
        <a:xfrm>
          <a:off x="1968500" y="12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151837</xdr:rowOff>
    </xdr:from>
    <xdr:ext cx="469744" cy="259045"/>
    <xdr:sp macro="" textlink="">
      <xdr:nvSpPr>
        <xdr:cNvPr id="204" name="テキスト ボックス 203"/>
        <xdr:cNvSpPr txBox="1"/>
      </xdr:nvSpPr>
      <xdr:spPr>
        <a:xfrm>
          <a:off x="1784428" y="124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110345</xdr:rowOff>
    </xdr:from>
    <xdr:to>
      <xdr:col>6</xdr:col>
      <xdr:colOff>38100</xdr:colOff>
      <xdr:row>76</xdr:row>
      <xdr:rowOff>40495</xdr:rowOff>
    </xdr:to>
    <xdr:sp macro="" textlink="">
      <xdr:nvSpPr>
        <xdr:cNvPr id="205" name="楕円 204"/>
        <xdr:cNvSpPr/>
      </xdr:nvSpPr>
      <xdr:spPr>
        <a:xfrm>
          <a:off x="1079500" y="129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57022</xdr:rowOff>
    </xdr:from>
    <xdr:ext cx="469744" cy="259045"/>
    <xdr:sp macro="" textlink="">
      <xdr:nvSpPr>
        <xdr:cNvPr id="206" name="テキスト ボックス 205"/>
        <xdr:cNvSpPr txBox="1"/>
      </xdr:nvSpPr>
      <xdr:spPr>
        <a:xfrm>
          <a:off x="895428" y="127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84189</xdr:rowOff>
    </xdr:from>
    <xdr:to>
      <xdr:col>24</xdr:col>
      <xdr:colOff>63500</xdr:colOff>
      <xdr:row>96</xdr:row>
      <xdr:rowOff>158153</xdr:rowOff>
    </xdr:to>
    <xdr:cxnSp macro="">
      <xdr:nvCxnSpPr>
        <xdr:cNvPr id="236" name="直線コネクタ 235"/>
        <xdr:cNvCxnSpPr/>
      </xdr:nvCxnSpPr>
      <xdr:spPr>
        <a:xfrm flipV="1">
          <a:off x="3797300" y="16543389"/>
          <a:ext cx="8382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158153</xdr:rowOff>
    </xdr:from>
    <xdr:to>
      <xdr:col>19</xdr:col>
      <xdr:colOff>177800</xdr:colOff>
      <xdr:row>96</xdr:row>
      <xdr:rowOff>166903</xdr:rowOff>
    </xdr:to>
    <xdr:cxnSp macro="">
      <xdr:nvCxnSpPr>
        <xdr:cNvPr id="239" name="直線コネクタ 238"/>
        <xdr:cNvCxnSpPr/>
      </xdr:nvCxnSpPr>
      <xdr:spPr>
        <a:xfrm flipV="1">
          <a:off x="2908300" y="16617353"/>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166903</xdr:rowOff>
    </xdr:from>
    <xdr:to>
      <xdr:col>15</xdr:col>
      <xdr:colOff>50800</xdr:colOff>
      <xdr:row>97</xdr:row>
      <xdr:rowOff>21755</xdr:rowOff>
    </xdr:to>
    <xdr:cxnSp macro="">
      <xdr:nvCxnSpPr>
        <xdr:cNvPr id="242" name="直線コネクタ 241"/>
        <xdr:cNvCxnSpPr/>
      </xdr:nvCxnSpPr>
      <xdr:spPr>
        <a:xfrm flipV="1">
          <a:off x="2019300" y="16626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21755</xdr:rowOff>
    </xdr:from>
    <xdr:to>
      <xdr:col>10</xdr:col>
      <xdr:colOff>114300</xdr:colOff>
      <xdr:row>97</xdr:row>
      <xdr:rowOff>105930</xdr:rowOff>
    </xdr:to>
    <xdr:cxnSp macro="">
      <xdr:nvCxnSpPr>
        <xdr:cNvPr id="245" name="直線コネクタ 244"/>
        <xdr:cNvCxnSpPr/>
      </xdr:nvCxnSpPr>
      <xdr:spPr>
        <a:xfrm flipV="1">
          <a:off x="1130300" y="16652405"/>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33389</xdr:rowOff>
    </xdr:from>
    <xdr:to>
      <xdr:col>24</xdr:col>
      <xdr:colOff>114300</xdr:colOff>
      <xdr:row>96</xdr:row>
      <xdr:rowOff>134989</xdr:rowOff>
    </xdr:to>
    <xdr:sp macro="" textlink="">
      <xdr:nvSpPr>
        <xdr:cNvPr id="255" name="楕円 254"/>
        <xdr:cNvSpPr/>
      </xdr:nvSpPr>
      <xdr:spPr>
        <a:xfrm>
          <a:off x="45847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56266</xdr:rowOff>
    </xdr:from>
    <xdr:ext cx="534377" cy="259045"/>
    <xdr:sp macro="" textlink="">
      <xdr:nvSpPr>
        <xdr:cNvPr id="256" name="扶助費該当値テキスト"/>
        <xdr:cNvSpPr txBox="1"/>
      </xdr:nvSpPr>
      <xdr:spPr>
        <a:xfrm>
          <a:off x="4686300" y="1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107353</xdr:rowOff>
    </xdr:from>
    <xdr:to>
      <xdr:col>20</xdr:col>
      <xdr:colOff>38100</xdr:colOff>
      <xdr:row>97</xdr:row>
      <xdr:rowOff>37503</xdr:rowOff>
    </xdr:to>
    <xdr:sp macro="" textlink="">
      <xdr:nvSpPr>
        <xdr:cNvPr id="257" name="楕円 256"/>
        <xdr:cNvSpPr/>
      </xdr:nvSpPr>
      <xdr:spPr>
        <a:xfrm>
          <a:off x="3746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54030</xdr:rowOff>
    </xdr:from>
    <xdr:ext cx="534377" cy="259045"/>
    <xdr:sp macro="" textlink="">
      <xdr:nvSpPr>
        <xdr:cNvPr id="258" name="テキスト ボックス 257"/>
        <xdr:cNvSpPr txBox="1"/>
      </xdr:nvSpPr>
      <xdr:spPr>
        <a:xfrm>
          <a:off x="3530111" y="163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116103</xdr:rowOff>
    </xdr:from>
    <xdr:to>
      <xdr:col>15</xdr:col>
      <xdr:colOff>101600</xdr:colOff>
      <xdr:row>97</xdr:row>
      <xdr:rowOff>46253</xdr:rowOff>
    </xdr:to>
    <xdr:sp macro="" textlink="">
      <xdr:nvSpPr>
        <xdr:cNvPr id="259" name="楕円 258"/>
        <xdr:cNvSpPr/>
      </xdr:nvSpPr>
      <xdr:spPr>
        <a:xfrm>
          <a:off x="2857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62780</xdr:rowOff>
    </xdr:from>
    <xdr:ext cx="534377" cy="259045"/>
    <xdr:sp macro="" textlink="">
      <xdr:nvSpPr>
        <xdr:cNvPr id="260" name="テキスト ボックス 259"/>
        <xdr:cNvSpPr txBox="1"/>
      </xdr:nvSpPr>
      <xdr:spPr>
        <a:xfrm>
          <a:off x="2641111" y="163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142405</xdr:rowOff>
    </xdr:from>
    <xdr:to>
      <xdr:col>10</xdr:col>
      <xdr:colOff>165100</xdr:colOff>
      <xdr:row>97</xdr:row>
      <xdr:rowOff>72555</xdr:rowOff>
    </xdr:to>
    <xdr:sp macro="" textlink="">
      <xdr:nvSpPr>
        <xdr:cNvPr id="261" name="楕円 260"/>
        <xdr:cNvSpPr/>
      </xdr:nvSpPr>
      <xdr:spPr>
        <a:xfrm>
          <a:off x="1968500" y="1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89082</xdr:rowOff>
    </xdr:from>
    <xdr:ext cx="534377" cy="259045"/>
    <xdr:sp macro="" textlink="">
      <xdr:nvSpPr>
        <xdr:cNvPr id="262" name="テキスト ボックス 261"/>
        <xdr:cNvSpPr txBox="1"/>
      </xdr:nvSpPr>
      <xdr:spPr>
        <a:xfrm>
          <a:off x="1752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55130</xdr:rowOff>
    </xdr:from>
    <xdr:to>
      <xdr:col>6</xdr:col>
      <xdr:colOff>38100</xdr:colOff>
      <xdr:row>97</xdr:row>
      <xdr:rowOff>156730</xdr:rowOff>
    </xdr:to>
    <xdr:sp macro="" textlink="">
      <xdr:nvSpPr>
        <xdr:cNvPr id="263" name="楕円 262"/>
        <xdr:cNvSpPr/>
      </xdr:nvSpPr>
      <xdr:spPr>
        <a:xfrm>
          <a:off x="1079500" y="16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1807</xdr:rowOff>
    </xdr:from>
    <xdr:ext cx="534377" cy="259045"/>
    <xdr:sp macro="" textlink="">
      <xdr:nvSpPr>
        <xdr:cNvPr id="264" name="テキスト ボックス 263"/>
        <xdr:cNvSpPr txBox="1"/>
      </xdr:nvSpPr>
      <xdr:spPr>
        <a:xfrm>
          <a:off x="863111" y="164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59407</xdr:rowOff>
    </xdr:from>
    <xdr:to>
      <xdr:col>55</xdr:col>
      <xdr:colOff>0</xdr:colOff>
      <xdr:row>38</xdr:row>
      <xdr:rowOff>62509</xdr:rowOff>
    </xdr:to>
    <xdr:cxnSp macro="">
      <xdr:nvCxnSpPr>
        <xdr:cNvPr id="295" name="直線コネクタ 294"/>
        <xdr:cNvCxnSpPr/>
      </xdr:nvCxnSpPr>
      <xdr:spPr>
        <a:xfrm>
          <a:off x="9639300" y="657450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59048</xdr:rowOff>
    </xdr:from>
    <xdr:to>
      <xdr:col>50</xdr:col>
      <xdr:colOff>114300</xdr:colOff>
      <xdr:row>38</xdr:row>
      <xdr:rowOff>59407</xdr:rowOff>
    </xdr:to>
    <xdr:cxnSp macro="">
      <xdr:nvCxnSpPr>
        <xdr:cNvPr id="298" name="直線コネクタ 297"/>
        <xdr:cNvCxnSpPr/>
      </xdr:nvCxnSpPr>
      <xdr:spPr>
        <a:xfrm>
          <a:off x="8750300" y="6574148"/>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57469</xdr:rowOff>
    </xdr:from>
    <xdr:to>
      <xdr:col>45</xdr:col>
      <xdr:colOff>177800</xdr:colOff>
      <xdr:row>38</xdr:row>
      <xdr:rowOff>59048</xdr:rowOff>
    </xdr:to>
    <xdr:cxnSp macro="">
      <xdr:nvCxnSpPr>
        <xdr:cNvPr id="301" name="直線コネクタ 300"/>
        <xdr:cNvCxnSpPr/>
      </xdr:nvCxnSpPr>
      <xdr:spPr>
        <a:xfrm>
          <a:off x="7861300" y="6572569"/>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17813</xdr:rowOff>
    </xdr:from>
    <xdr:to>
      <xdr:col>41</xdr:col>
      <xdr:colOff>50800</xdr:colOff>
      <xdr:row>38</xdr:row>
      <xdr:rowOff>57469</xdr:rowOff>
    </xdr:to>
    <xdr:cxnSp macro="">
      <xdr:nvCxnSpPr>
        <xdr:cNvPr id="304" name="直線コネクタ 303"/>
        <xdr:cNvCxnSpPr/>
      </xdr:nvCxnSpPr>
      <xdr:spPr>
        <a:xfrm>
          <a:off x="6972300" y="653291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xdr:rowOff>
    </xdr:from>
    <xdr:to>
      <xdr:col>55</xdr:col>
      <xdr:colOff>50800</xdr:colOff>
      <xdr:row>38</xdr:row>
      <xdr:rowOff>113309</xdr:rowOff>
    </xdr:to>
    <xdr:sp macro="" textlink="">
      <xdr:nvSpPr>
        <xdr:cNvPr id="314" name="楕円 313"/>
        <xdr:cNvSpPr/>
      </xdr:nvSpPr>
      <xdr:spPr>
        <a:xfrm>
          <a:off x="104267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98086</xdr:rowOff>
    </xdr:from>
    <xdr:ext cx="534377" cy="259045"/>
    <xdr:sp macro="" textlink="">
      <xdr:nvSpPr>
        <xdr:cNvPr id="315" name="補助費等該当値テキスト"/>
        <xdr:cNvSpPr txBox="1"/>
      </xdr:nvSpPr>
      <xdr:spPr>
        <a:xfrm>
          <a:off x="10528300" y="64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8607</xdr:rowOff>
    </xdr:from>
    <xdr:to>
      <xdr:col>50</xdr:col>
      <xdr:colOff>165100</xdr:colOff>
      <xdr:row>38</xdr:row>
      <xdr:rowOff>110207</xdr:rowOff>
    </xdr:to>
    <xdr:sp macro="" textlink="">
      <xdr:nvSpPr>
        <xdr:cNvPr id="316" name="楕円 315"/>
        <xdr:cNvSpPr/>
      </xdr:nvSpPr>
      <xdr:spPr>
        <a:xfrm>
          <a:off x="9588500" y="65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101334</xdr:rowOff>
    </xdr:from>
    <xdr:ext cx="534377" cy="259045"/>
    <xdr:sp macro="" textlink="">
      <xdr:nvSpPr>
        <xdr:cNvPr id="317" name="テキスト ボックス 316"/>
        <xdr:cNvSpPr txBox="1"/>
      </xdr:nvSpPr>
      <xdr:spPr>
        <a:xfrm>
          <a:off x="9372111" y="66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8248</xdr:rowOff>
    </xdr:from>
    <xdr:to>
      <xdr:col>46</xdr:col>
      <xdr:colOff>38100</xdr:colOff>
      <xdr:row>38</xdr:row>
      <xdr:rowOff>109848</xdr:rowOff>
    </xdr:to>
    <xdr:sp macro="" textlink="">
      <xdr:nvSpPr>
        <xdr:cNvPr id="318" name="楕円 317"/>
        <xdr:cNvSpPr/>
      </xdr:nvSpPr>
      <xdr:spPr>
        <a:xfrm>
          <a:off x="8699500" y="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100975</xdr:rowOff>
    </xdr:from>
    <xdr:ext cx="534377" cy="259045"/>
    <xdr:sp macro="" textlink="">
      <xdr:nvSpPr>
        <xdr:cNvPr id="319" name="テキスト ボックス 318"/>
        <xdr:cNvSpPr txBox="1"/>
      </xdr:nvSpPr>
      <xdr:spPr>
        <a:xfrm>
          <a:off x="8483111" y="66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6669</xdr:rowOff>
    </xdr:from>
    <xdr:to>
      <xdr:col>41</xdr:col>
      <xdr:colOff>101600</xdr:colOff>
      <xdr:row>38</xdr:row>
      <xdr:rowOff>108269</xdr:rowOff>
    </xdr:to>
    <xdr:sp macro="" textlink="">
      <xdr:nvSpPr>
        <xdr:cNvPr id="320" name="楕円 319"/>
        <xdr:cNvSpPr/>
      </xdr:nvSpPr>
      <xdr:spPr>
        <a:xfrm>
          <a:off x="7810500" y="65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99396</xdr:rowOff>
    </xdr:from>
    <xdr:ext cx="534377" cy="259045"/>
    <xdr:sp macro="" textlink="">
      <xdr:nvSpPr>
        <xdr:cNvPr id="321" name="テキスト ボックス 320"/>
        <xdr:cNvSpPr txBox="1"/>
      </xdr:nvSpPr>
      <xdr:spPr>
        <a:xfrm>
          <a:off x="7594111" y="66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138462</xdr:rowOff>
    </xdr:from>
    <xdr:to>
      <xdr:col>36</xdr:col>
      <xdr:colOff>165100</xdr:colOff>
      <xdr:row>38</xdr:row>
      <xdr:rowOff>68613</xdr:rowOff>
    </xdr:to>
    <xdr:sp macro="" textlink="">
      <xdr:nvSpPr>
        <xdr:cNvPr id="322" name="楕円 321"/>
        <xdr:cNvSpPr/>
      </xdr:nvSpPr>
      <xdr:spPr>
        <a:xfrm>
          <a:off x="6921500" y="6482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59740</xdr:rowOff>
    </xdr:from>
    <xdr:ext cx="534377" cy="259045"/>
    <xdr:sp macro="" textlink="">
      <xdr:nvSpPr>
        <xdr:cNvPr id="323" name="テキスト ボックス 322"/>
        <xdr:cNvSpPr txBox="1"/>
      </xdr:nvSpPr>
      <xdr:spPr>
        <a:xfrm>
          <a:off x="6705111" y="65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56162</xdr:rowOff>
    </xdr:from>
    <xdr:to>
      <xdr:col>55</xdr:col>
      <xdr:colOff>0</xdr:colOff>
      <xdr:row>58</xdr:row>
      <xdr:rowOff>84729</xdr:rowOff>
    </xdr:to>
    <xdr:cxnSp macro="">
      <xdr:nvCxnSpPr>
        <xdr:cNvPr id="352" name="直線コネクタ 351"/>
        <xdr:cNvCxnSpPr/>
      </xdr:nvCxnSpPr>
      <xdr:spPr>
        <a:xfrm flipV="1">
          <a:off x="9639300" y="10000262"/>
          <a:ext cx="8382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82325</xdr:rowOff>
    </xdr:from>
    <xdr:to>
      <xdr:col>50</xdr:col>
      <xdr:colOff>114300</xdr:colOff>
      <xdr:row>58</xdr:row>
      <xdr:rowOff>84729</xdr:rowOff>
    </xdr:to>
    <xdr:cxnSp macro="">
      <xdr:nvCxnSpPr>
        <xdr:cNvPr id="355" name="直線コネクタ 354"/>
        <xdr:cNvCxnSpPr/>
      </xdr:nvCxnSpPr>
      <xdr:spPr>
        <a:xfrm>
          <a:off x="8750300" y="10026425"/>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82325</xdr:rowOff>
    </xdr:from>
    <xdr:to>
      <xdr:col>45</xdr:col>
      <xdr:colOff>177800</xdr:colOff>
      <xdr:row>58</xdr:row>
      <xdr:rowOff>106770</xdr:rowOff>
    </xdr:to>
    <xdr:cxnSp macro="">
      <xdr:nvCxnSpPr>
        <xdr:cNvPr id="358" name="直線コネクタ 357"/>
        <xdr:cNvCxnSpPr/>
      </xdr:nvCxnSpPr>
      <xdr:spPr>
        <a:xfrm flipV="1">
          <a:off x="7861300" y="10026425"/>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140477</xdr:rowOff>
    </xdr:from>
    <xdr:to>
      <xdr:col>41</xdr:col>
      <xdr:colOff>50800</xdr:colOff>
      <xdr:row>58</xdr:row>
      <xdr:rowOff>106770</xdr:rowOff>
    </xdr:to>
    <xdr:cxnSp macro="">
      <xdr:nvCxnSpPr>
        <xdr:cNvPr id="361" name="直線コネクタ 360"/>
        <xdr:cNvCxnSpPr/>
      </xdr:nvCxnSpPr>
      <xdr:spPr>
        <a:xfrm>
          <a:off x="6972300" y="9913127"/>
          <a:ext cx="889000" cy="1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5362</xdr:rowOff>
    </xdr:from>
    <xdr:to>
      <xdr:col>55</xdr:col>
      <xdr:colOff>50800</xdr:colOff>
      <xdr:row>58</xdr:row>
      <xdr:rowOff>106962</xdr:rowOff>
    </xdr:to>
    <xdr:sp macro="" textlink="">
      <xdr:nvSpPr>
        <xdr:cNvPr id="371" name="楕円 370"/>
        <xdr:cNvSpPr/>
      </xdr:nvSpPr>
      <xdr:spPr>
        <a:xfrm>
          <a:off x="10426700" y="99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91739</xdr:rowOff>
    </xdr:from>
    <xdr:ext cx="534377" cy="259045"/>
    <xdr:sp macro="" textlink="">
      <xdr:nvSpPr>
        <xdr:cNvPr id="372" name="普通建設事業費該当値テキスト"/>
        <xdr:cNvSpPr txBox="1"/>
      </xdr:nvSpPr>
      <xdr:spPr>
        <a:xfrm>
          <a:off x="10528300" y="98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33929</xdr:rowOff>
    </xdr:from>
    <xdr:to>
      <xdr:col>50</xdr:col>
      <xdr:colOff>165100</xdr:colOff>
      <xdr:row>58</xdr:row>
      <xdr:rowOff>135529</xdr:rowOff>
    </xdr:to>
    <xdr:sp macro="" textlink="">
      <xdr:nvSpPr>
        <xdr:cNvPr id="373" name="楕円 372"/>
        <xdr:cNvSpPr/>
      </xdr:nvSpPr>
      <xdr:spPr>
        <a:xfrm>
          <a:off x="9588500" y="99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126656</xdr:rowOff>
    </xdr:from>
    <xdr:ext cx="534377" cy="259045"/>
    <xdr:sp macro="" textlink="">
      <xdr:nvSpPr>
        <xdr:cNvPr id="374" name="テキスト ボックス 373"/>
        <xdr:cNvSpPr txBox="1"/>
      </xdr:nvSpPr>
      <xdr:spPr>
        <a:xfrm>
          <a:off x="9372111" y="100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31525</xdr:rowOff>
    </xdr:from>
    <xdr:to>
      <xdr:col>46</xdr:col>
      <xdr:colOff>38100</xdr:colOff>
      <xdr:row>58</xdr:row>
      <xdr:rowOff>133125</xdr:rowOff>
    </xdr:to>
    <xdr:sp macro="" textlink="">
      <xdr:nvSpPr>
        <xdr:cNvPr id="375" name="楕円 374"/>
        <xdr:cNvSpPr/>
      </xdr:nvSpPr>
      <xdr:spPr>
        <a:xfrm>
          <a:off x="8699500" y="99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124252</xdr:rowOff>
    </xdr:from>
    <xdr:ext cx="534377" cy="259045"/>
    <xdr:sp macro="" textlink="">
      <xdr:nvSpPr>
        <xdr:cNvPr id="376" name="テキスト ボックス 375"/>
        <xdr:cNvSpPr txBox="1"/>
      </xdr:nvSpPr>
      <xdr:spPr>
        <a:xfrm>
          <a:off x="8483111" y="100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55970</xdr:rowOff>
    </xdr:from>
    <xdr:to>
      <xdr:col>41</xdr:col>
      <xdr:colOff>101600</xdr:colOff>
      <xdr:row>58</xdr:row>
      <xdr:rowOff>157570</xdr:rowOff>
    </xdr:to>
    <xdr:sp macro="" textlink="">
      <xdr:nvSpPr>
        <xdr:cNvPr id="377" name="楕円 376"/>
        <xdr:cNvSpPr/>
      </xdr:nvSpPr>
      <xdr:spPr>
        <a:xfrm>
          <a:off x="7810500" y="100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148697</xdr:rowOff>
    </xdr:from>
    <xdr:ext cx="534377" cy="259045"/>
    <xdr:sp macro="" textlink="">
      <xdr:nvSpPr>
        <xdr:cNvPr id="378" name="テキスト ボックス 377"/>
        <xdr:cNvSpPr txBox="1"/>
      </xdr:nvSpPr>
      <xdr:spPr>
        <a:xfrm>
          <a:off x="7594111" y="100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89677</xdr:rowOff>
    </xdr:from>
    <xdr:to>
      <xdr:col>36</xdr:col>
      <xdr:colOff>165100</xdr:colOff>
      <xdr:row>58</xdr:row>
      <xdr:rowOff>19827</xdr:rowOff>
    </xdr:to>
    <xdr:sp macro="" textlink="">
      <xdr:nvSpPr>
        <xdr:cNvPr id="379" name="楕円 378"/>
        <xdr:cNvSpPr/>
      </xdr:nvSpPr>
      <xdr:spPr>
        <a:xfrm>
          <a:off x="6921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36354</xdr:rowOff>
    </xdr:from>
    <xdr:ext cx="534377" cy="259045"/>
    <xdr:sp macro="" textlink="">
      <xdr:nvSpPr>
        <xdr:cNvPr id="380" name="テキスト ボックス 379"/>
        <xdr:cNvSpPr txBox="1"/>
      </xdr:nvSpPr>
      <xdr:spPr>
        <a:xfrm>
          <a:off x="6705111" y="96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116008</xdr:rowOff>
    </xdr:from>
    <xdr:to>
      <xdr:col>55</xdr:col>
      <xdr:colOff>0</xdr:colOff>
      <xdr:row>78</xdr:row>
      <xdr:rowOff>118179</xdr:rowOff>
    </xdr:to>
    <xdr:cxnSp macro="">
      <xdr:nvCxnSpPr>
        <xdr:cNvPr id="407" name="直線コネクタ 406"/>
        <xdr:cNvCxnSpPr/>
      </xdr:nvCxnSpPr>
      <xdr:spPr>
        <a:xfrm>
          <a:off x="9639300" y="13489108"/>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90903</xdr:rowOff>
    </xdr:from>
    <xdr:to>
      <xdr:col>50</xdr:col>
      <xdr:colOff>114300</xdr:colOff>
      <xdr:row>78</xdr:row>
      <xdr:rowOff>116008</xdr:rowOff>
    </xdr:to>
    <xdr:cxnSp macro="">
      <xdr:nvCxnSpPr>
        <xdr:cNvPr id="410" name="直線コネクタ 409"/>
        <xdr:cNvCxnSpPr/>
      </xdr:nvCxnSpPr>
      <xdr:spPr>
        <a:xfrm>
          <a:off x="8750300" y="13464003"/>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74856</xdr:rowOff>
    </xdr:from>
    <xdr:to>
      <xdr:col>45</xdr:col>
      <xdr:colOff>177800</xdr:colOff>
      <xdr:row>78</xdr:row>
      <xdr:rowOff>90903</xdr:rowOff>
    </xdr:to>
    <xdr:cxnSp macro="">
      <xdr:nvCxnSpPr>
        <xdr:cNvPr id="413" name="直線コネクタ 412"/>
        <xdr:cNvCxnSpPr/>
      </xdr:nvCxnSpPr>
      <xdr:spPr>
        <a:xfrm>
          <a:off x="7861300" y="1344795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53198</xdr:rowOff>
    </xdr:from>
    <xdr:to>
      <xdr:col>41</xdr:col>
      <xdr:colOff>50800</xdr:colOff>
      <xdr:row>78</xdr:row>
      <xdr:rowOff>74856</xdr:rowOff>
    </xdr:to>
    <xdr:cxnSp macro="">
      <xdr:nvCxnSpPr>
        <xdr:cNvPr id="416" name="直線コネクタ 415"/>
        <xdr:cNvCxnSpPr/>
      </xdr:nvCxnSpPr>
      <xdr:spPr>
        <a:xfrm>
          <a:off x="6972300" y="13426298"/>
          <a:ext cx="889000" cy="2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67379</xdr:rowOff>
    </xdr:from>
    <xdr:to>
      <xdr:col>55</xdr:col>
      <xdr:colOff>50800</xdr:colOff>
      <xdr:row>78</xdr:row>
      <xdr:rowOff>168979</xdr:rowOff>
    </xdr:to>
    <xdr:sp macro="" textlink="">
      <xdr:nvSpPr>
        <xdr:cNvPr id="426" name="楕円 425"/>
        <xdr:cNvSpPr/>
      </xdr:nvSpPr>
      <xdr:spPr>
        <a:xfrm>
          <a:off x="10426700" y="134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65208</xdr:rowOff>
    </xdr:from>
    <xdr:to>
      <xdr:col>50</xdr:col>
      <xdr:colOff>165100</xdr:colOff>
      <xdr:row>78</xdr:row>
      <xdr:rowOff>166808</xdr:rowOff>
    </xdr:to>
    <xdr:sp macro="" textlink="">
      <xdr:nvSpPr>
        <xdr:cNvPr id="428" name="楕円 427"/>
        <xdr:cNvSpPr/>
      </xdr:nvSpPr>
      <xdr:spPr>
        <a:xfrm>
          <a:off x="9588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157935</xdr:rowOff>
    </xdr:from>
    <xdr:ext cx="469744" cy="259045"/>
    <xdr:sp macro="" textlink="">
      <xdr:nvSpPr>
        <xdr:cNvPr id="429" name="テキスト ボックス 428"/>
        <xdr:cNvSpPr txBox="1"/>
      </xdr:nvSpPr>
      <xdr:spPr>
        <a:xfrm>
          <a:off x="9404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40103</xdr:rowOff>
    </xdr:from>
    <xdr:to>
      <xdr:col>46</xdr:col>
      <xdr:colOff>38100</xdr:colOff>
      <xdr:row>78</xdr:row>
      <xdr:rowOff>141703</xdr:rowOff>
    </xdr:to>
    <xdr:sp macro="" textlink="">
      <xdr:nvSpPr>
        <xdr:cNvPr id="430" name="楕円 429"/>
        <xdr:cNvSpPr/>
      </xdr:nvSpPr>
      <xdr:spPr>
        <a:xfrm>
          <a:off x="86995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132830</xdr:rowOff>
    </xdr:from>
    <xdr:ext cx="534377" cy="259045"/>
    <xdr:sp macro="" textlink="">
      <xdr:nvSpPr>
        <xdr:cNvPr id="431" name="テキスト ボックス 430"/>
        <xdr:cNvSpPr txBox="1"/>
      </xdr:nvSpPr>
      <xdr:spPr>
        <a:xfrm>
          <a:off x="8483111" y="135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24056</xdr:rowOff>
    </xdr:from>
    <xdr:to>
      <xdr:col>41</xdr:col>
      <xdr:colOff>101600</xdr:colOff>
      <xdr:row>78</xdr:row>
      <xdr:rowOff>125656</xdr:rowOff>
    </xdr:to>
    <xdr:sp macro="" textlink="">
      <xdr:nvSpPr>
        <xdr:cNvPr id="432" name="楕円 431"/>
        <xdr:cNvSpPr/>
      </xdr:nvSpPr>
      <xdr:spPr>
        <a:xfrm>
          <a:off x="7810500" y="13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116783</xdr:rowOff>
    </xdr:from>
    <xdr:ext cx="534377" cy="259045"/>
    <xdr:sp macro="" textlink="">
      <xdr:nvSpPr>
        <xdr:cNvPr id="433" name="テキスト ボックス 432"/>
        <xdr:cNvSpPr txBox="1"/>
      </xdr:nvSpPr>
      <xdr:spPr>
        <a:xfrm>
          <a:off x="7594111" y="13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2398</xdr:rowOff>
    </xdr:from>
    <xdr:to>
      <xdr:col>36</xdr:col>
      <xdr:colOff>165100</xdr:colOff>
      <xdr:row>78</xdr:row>
      <xdr:rowOff>103998</xdr:rowOff>
    </xdr:to>
    <xdr:sp macro="" textlink="">
      <xdr:nvSpPr>
        <xdr:cNvPr id="434" name="楕円 433"/>
        <xdr:cNvSpPr/>
      </xdr:nvSpPr>
      <xdr:spPr>
        <a:xfrm>
          <a:off x="6921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95125</xdr:rowOff>
    </xdr:from>
    <xdr:ext cx="534377" cy="259045"/>
    <xdr:sp macro="" textlink="">
      <xdr:nvSpPr>
        <xdr:cNvPr id="435" name="テキスト ボックス 434"/>
        <xdr:cNvSpPr txBox="1"/>
      </xdr:nvSpPr>
      <xdr:spPr>
        <a:xfrm>
          <a:off x="6705111" y="134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76175</xdr:rowOff>
    </xdr:from>
    <xdr:to>
      <xdr:col>55</xdr:col>
      <xdr:colOff>0</xdr:colOff>
      <xdr:row>97</xdr:row>
      <xdr:rowOff>89599</xdr:rowOff>
    </xdr:to>
    <xdr:cxnSp macro="">
      <xdr:nvCxnSpPr>
        <xdr:cNvPr id="464" name="直線コネクタ 463"/>
        <xdr:cNvCxnSpPr/>
      </xdr:nvCxnSpPr>
      <xdr:spPr>
        <a:xfrm flipV="1">
          <a:off x="9639300" y="16706825"/>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89599</xdr:rowOff>
    </xdr:from>
    <xdr:to>
      <xdr:col>50</xdr:col>
      <xdr:colOff>114300</xdr:colOff>
      <xdr:row>98</xdr:row>
      <xdr:rowOff>70689</xdr:rowOff>
    </xdr:to>
    <xdr:cxnSp macro="">
      <xdr:nvCxnSpPr>
        <xdr:cNvPr id="467" name="直線コネクタ 466"/>
        <xdr:cNvCxnSpPr/>
      </xdr:nvCxnSpPr>
      <xdr:spPr>
        <a:xfrm flipV="1">
          <a:off x="8750300" y="16720249"/>
          <a:ext cx="889000" cy="1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70689</xdr:rowOff>
    </xdr:from>
    <xdr:to>
      <xdr:col>45</xdr:col>
      <xdr:colOff>177800</xdr:colOff>
      <xdr:row>98</xdr:row>
      <xdr:rowOff>82969</xdr:rowOff>
    </xdr:to>
    <xdr:cxnSp macro="">
      <xdr:nvCxnSpPr>
        <xdr:cNvPr id="470" name="直線コネクタ 469"/>
        <xdr:cNvCxnSpPr/>
      </xdr:nvCxnSpPr>
      <xdr:spPr>
        <a:xfrm flipV="1">
          <a:off x="7861300" y="1687278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35331</xdr:rowOff>
    </xdr:from>
    <xdr:to>
      <xdr:col>41</xdr:col>
      <xdr:colOff>50800</xdr:colOff>
      <xdr:row>98</xdr:row>
      <xdr:rowOff>82969</xdr:rowOff>
    </xdr:to>
    <xdr:cxnSp macro="">
      <xdr:nvCxnSpPr>
        <xdr:cNvPr id="473" name="直線コネクタ 472"/>
        <xdr:cNvCxnSpPr/>
      </xdr:nvCxnSpPr>
      <xdr:spPr>
        <a:xfrm>
          <a:off x="6972300" y="16494531"/>
          <a:ext cx="889000" cy="3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25375</xdr:rowOff>
    </xdr:from>
    <xdr:to>
      <xdr:col>55</xdr:col>
      <xdr:colOff>50800</xdr:colOff>
      <xdr:row>97</xdr:row>
      <xdr:rowOff>126975</xdr:rowOff>
    </xdr:to>
    <xdr:sp macro="" textlink="">
      <xdr:nvSpPr>
        <xdr:cNvPr id="483" name="楕円 482"/>
        <xdr:cNvSpPr/>
      </xdr:nvSpPr>
      <xdr:spPr>
        <a:xfrm>
          <a:off x="104267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3802</xdr:rowOff>
    </xdr:from>
    <xdr:ext cx="534377" cy="259045"/>
    <xdr:sp macro="" textlink="">
      <xdr:nvSpPr>
        <xdr:cNvPr id="484" name="普通建設事業費 （ うち更新整備　）該当値テキスト"/>
        <xdr:cNvSpPr txBox="1"/>
      </xdr:nvSpPr>
      <xdr:spPr>
        <a:xfrm>
          <a:off x="10528300"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38799</xdr:rowOff>
    </xdr:from>
    <xdr:to>
      <xdr:col>50</xdr:col>
      <xdr:colOff>165100</xdr:colOff>
      <xdr:row>97</xdr:row>
      <xdr:rowOff>140399</xdr:rowOff>
    </xdr:to>
    <xdr:sp macro="" textlink="">
      <xdr:nvSpPr>
        <xdr:cNvPr id="485" name="楕円 484"/>
        <xdr:cNvSpPr/>
      </xdr:nvSpPr>
      <xdr:spPr>
        <a:xfrm>
          <a:off x="9588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131526</xdr:rowOff>
    </xdr:from>
    <xdr:ext cx="534377" cy="259045"/>
    <xdr:sp macro="" textlink="">
      <xdr:nvSpPr>
        <xdr:cNvPr id="486" name="テキスト ボックス 485"/>
        <xdr:cNvSpPr txBox="1"/>
      </xdr:nvSpPr>
      <xdr:spPr>
        <a:xfrm>
          <a:off x="9372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19889</xdr:rowOff>
    </xdr:from>
    <xdr:to>
      <xdr:col>46</xdr:col>
      <xdr:colOff>38100</xdr:colOff>
      <xdr:row>98</xdr:row>
      <xdr:rowOff>121489</xdr:rowOff>
    </xdr:to>
    <xdr:sp macro="" textlink="">
      <xdr:nvSpPr>
        <xdr:cNvPr id="487" name="楕円 486"/>
        <xdr:cNvSpPr/>
      </xdr:nvSpPr>
      <xdr:spPr>
        <a:xfrm>
          <a:off x="8699500" y="168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112616</xdr:rowOff>
    </xdr:from>
    <xdr:ext cx="534377" cy="259045"/>
    <xdr:sp macro="" textlink="">
      <xdr:nvSpPr>
        <xdr:cNvPr id="488" name="テキスト ボックス 487"/>
        <xdr:cNvSpPr txBox="1"/>
      </xdr:nvSpPr>
      <xdr:spPr>
        <a:xfrm>
          <a:off x="8483111" y="169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32169</xdr:rowOff>
    </xdr:from>
    <xdr:to>
      <xdr:col>41</xdr:col>
      <xdr:colOff>101600</xdr:colOff>
      <xdr:row>98</xdr:row>
      <xdr:rowOff>133769</xdr:rowOff>
    </xdr:to>
    <xdr:sp macro="" textlink="">
      <xdr:nvSpPr>
        <xdr:cNvPr id="489" name="楕円 488"/>
        <xdr:cNvSpPr/>
      </xdr:nvSpPr>
      <xdr:spPr>
        <a:xfrm>
          <a:off x="7810500" y="168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124896</xdr:rowOff>
    </xdr:from>
    <xdr:ext cx="534377" cy="259045"/>
    <xdr:sp macro="" textlink="">
      <xdr:nvSpPr>
        <xdr:cNvPr id="490" name="テキスト ボックス 489"/>
        <xdr:cNvSpPr txBox="1"/>
      </xdr:nvSpPr>
      <xdr:spPr>
        <a:xfrm>
          <a:off x="7594111" y="169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155981</xdr:rowOff>
    </xdr:from>
    <xdr:to>
      <xdr:col>36</xdr:col>
      <xdr:colOff>165100</xdr:colOff>
      <xdr:row>96</xdr:row>
      <xdr:rowOff>86131</xdr:rowOff>
    </xdr:to>
    <xdr:sp macro="" textlink="">
      <xdr:nvSpPr>
        <xdr:cNvPr id="491" name="楕円 490"/>
        <xdr:cNvSpPr/>
      </xdr:nvSpPr>
      <xdr:spPr>
        <a:xfrm>
          <a:off x="6921500" y="164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102658</xdr:rowOff>
    </xdr:from>
    <xdr:ext cx="534377" cy="259045"/>
    <xdr:sp macro="" textlink="">
      <xdr:nvSpPr>
        <xdr:cNvPr id="492" name="テキスト ボックス 491"/>
        <xdr:cNvSpPr txBox="1"/>
      </xdr:nvSpPr>
      <xdr:spPr>
        <a:xfrm>
          <a:off x="6705111" y="162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72136</xdr:rowOff>
    </xdr:from>
    <xdr:to>
      <xdr:col>85</xdr:col>
      <xdr:colOff>127000</xdr:colOff>
      <xdr:row>39</xdr:row>
      <xdr:rowOff>42393</xdr:rowOff>
    </xdr:to>
    <xdr:cxnSp macro="">
      <xdr:nvCxnSpPr>
        <xdr:cNvPr id="521" name="直線コネクタ 520"/>
        <xdr:cNvCxnSpPr/>
      </xdr:nvCxnSpPr>
      <xdr:spPr>
        <a:xfrm flipV="1">
          <a:off x="15481300" y="6587236"/>
          <a:ext cx="8382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24194</xdr:rowOff>
    </xdr:from>
    <xdr:to>
      <xdr:col>81</xdr:col>
      <xdr:colOff>50800</xdr:colOff>
      <xdr:row>39</xdr:row>
      <xdr:rowOff>42393</xdr:rowOff>
    </xdr:to>
    <xdr:cxnSp macro="">
      <xdr:nvCxnSpPr>
        <xdr:cNvPr id="524" name="直線コネクタ 523"/>
        <xdr:cNvCxnSpPr/>
      </xdr:nvCxnSpPr>
      <xdr:spPr>
        <a:xfrm>
          <a:off x="14592300" y="6710744"/>
          <a:ext cx="8890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55676</xdr:rowOff>
    </xdr:from>
    <xdr:to>
      <xdr:col>76</xdr:col>
      <xdr:colOff>114300</xdr:colOff>
      <xdr:row>39</xdr:row>
      <xdr:rowOff>24194</xdr:rowOff>
    </xdr:to>
    <xdr:cxnSp macro="">
      <xdr:nvCxnSpPr>
        <xdr:cNvPr id="527" name="直線コネクタ 526"/>
        <xdr:cNvCxnSpPr/>
      </xdr:nvCxnSpPr>
      <xdr:spPr>
        <a:xfrm>
          <a:off x="13703300" y="6570776"/>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55676</xdr:rowOff>
    </xdr:from>
    <xdr:to>
      <xdr:col>71</xdr:col>
      <xdr:colOff>177800</xdr:colOff>
      <xdr:row>38</xdr:row>
      <xdr:rowOff>131013</xdr:rowOff>
    </xdr:to>
    <xdr:cxnSp macro="">
      <xdr:nvCxnSpPr>
        <xdr:cNvPr id="530" name="直線コネクタ 529"/>
        <xdr:cNvCxnSpPr/>
      </xdr:nvCxnSpPr>
      <xdr:spPr>
        <a:xfrm flipV="1">
          <a:off x="12814300" y="657077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21336</xdr:rowOff>
    </xdr:from>
    <xdr:to>
      <xdr:col>85</xdr:col>
      <xdr:colOff>177800</xdr:colOff>
      <xdr:row>38</xdr:row>
      <xdr:rowOff>122936</xdr:rowOff>
    </xdr:to>
    <xdr:sp macro="" textlink="">
      <xdr:nvSpPr>
        <xdr:cNvPr id="540" name="楕円 539"/>
        <xdr:cNvSpPr/>
      </xdr:nvSpPr>
      <xdr:spPr>
        <a:xfrm>
          <a:off x="162687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44213</xdr:rowOff>
    </xdr:from>
    <xdr:ext cx="534377" cy="259045"/>
    <xdr:sp macro="" textlink="">
      <xdr:nvSpPr>
        <xdr:cNvPr id="541" name="災害復旧事業費該当値テキスト"/>
        <xdr:cNvSpPr txBox="1"/>
      </xdr:nvSpPr>
      <xdr:spPr>
        <a:xfrm>
          <a:off x="16370300" y="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2" name="楕円 541"/>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84320</xdr:rowOff>
    </xdr:from>
    <xdr:ext cx="378565" cy="259045"/>
    <xdr:sp macro="" textlink="">
      <xdr:nvSpPr>
        <xdr:cNvPr id="543" name="テキスト ボックス 542"/>
        <xdr:cNvSpPr txBox="1"/>
      </xdr:nvSpPr>
      <xdr:spPr>
        <a:xfrm>
          <a:off x="15292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144844</xdr:rowOff>
    </xdr:from>
    <xdr:to>
      <xdr:col>76</xdr:col>
      <xdr:colOff>165100</xdr:colOff>
      <xdr:row>39</xdr:row>
      <xdr:rowOff>74994</xdr:rowOff>
    </xdr:to>
    <xdr:sp macro="" textlink="">
      <xdr:nvSpPr>
        <xdr:cNvPr id="544" name="楕円 543"/>
        <xdr:cNvSpPr/>
      </xdr:nvSpPr>
      <xdr:spPr>
        <a:xfrm>
          <a:off x="14541500" y="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91520</xdr:rowOff>
    </xdr:from>
    <xdr:ext cx="469744" cy="259045"/>
    <xdr:sp macro="" textlink="">
      <xdr:nvSpPr>
        <xdr:cNvPr id="545" name="テキスト ボックス 544"/>
        <xdr:cNvSpPr txBox="1"/>
      </xdr:nvSpPr>
      <xdr:spPr>
        <a:xfrm>
          <a:off x="14357428" y="6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4876</xdr:rowOff>
    </xdr:from>
    <xdr:to>
      <xdr:col>72</xdr:col>
      <xdr:colOff>38100</xdr:colOff>
      <xdr:row>38</xdr:row>
      <xdr:rowOff>106476</xdr:rowOff>
    </xdr:to>
    <xdr:sp macro="" textlink="">
      <xdr:nvSpPr>
        <xdr:cNvPr id="546" name="楕円 545"/>
        <xdr:cNvSpPr/>
      </xdr:nvSpPr>
      <xdr:spPr>
        <a:xfrm>
          <a:off x="136525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123004</xdr:rowOff>
    </xdr:from>
    <xdr:ext cx="534377" cy="259045"/>
    <xdr:sp macro="" textlink="">
      <xdr:nvSpPr>
        <xdr:cNvPr id="547" name="テキスト ボックス 546"/>
        <xdr:cNvSpPr txBox="1"/>
      </xdr:nvSpPr>
      <xdr:spPr>
        <a:xfrm>
          <a:off x="13436111" y="62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80213</xdr:rowOff>
    </xdr:from>
    <xdr:to>
      <xdr:col>67</xdr:col>
      <xdr:colOff>101600</xdr:colOff>
      <xdr:row>39</xdr:row>
      <xdr:rowOff>10363</xdr:rowOff>
    </xdr:to>
    <xdr:sp macro="" textlink="">
      <xdr:nvSpPr>
        <xdr:cNvPr id="548" name="楕円 547"/>
        <xdr:cNvSpPr/>
      </xdr:nvSpPr>
      <xdr:spPr>
        <a:xfrm>
          <a:off x="12763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26890</xdr:rowOff>
    </xdr:from>
    <xdr:ext cx="469744" cy="259045"/>
    <xdr:sp macro="" textlink="">
      <xdr:nvSpPr>
        <xdr:cNvPr id="549" name="テキスト ボックス 548"/>
        <xdr:cNvSpPr txBox="1"/>
      </xdr:nvSpPr>
      <xdr:spPr>
        <a:xfrm>
          <a:off x="12579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21416</xdr:rowOff>
    </xdr:from>
    <xdr:to>
      <xdr:col>85</xdr:col>
      <xdr:colOff>127000</xdr:colOff>
      <xdr:row>76</xdr:row>
      <xdr:rowOff>37973</xdr:rowOff>
    </xdr:to>
    <xdr:cxnSp macro="">
      <xdr:nvCxnSpPr>
        <xdr:cNvPr id="629" name="直線コネクタ 628"/>
        <xdr:cNvCxnSpPr/>
      </xdr:nvCxnSpPr>
      <xdr:spPr>
        <a:xfrm flipV="1">
          <a:off x="15481300" y="13051616"/>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37940</xdr:rowOff>
    </xdr:from>
    <xdr:to>
      <xdr:col>81</xdr:col>
      <xdr:colOff>50800</xdr:colOff>
      <xdr:row>76</xdr:row>
      <xdr:rowOff>37973</xdr:rowOff>
    </xdr:to>
    <xdr:cxnSp macro="">
      <xdr:nvCxnSpPr>
        <xdr:cNvPr id="632" name="直線コネクタ 631"/>
        <xdr:cNvCxnSpPr/>
      </xdr:nvCxnSpPr>
      <xdr:spPr>
        <a:xfrm>
          <a:off x="14592300" y="13068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37108</xdr:rowOff>
    </xdr:from>
    <xdr:to>
      <xdr:col>76</xdr:col>
      <xdr:colOff>114300</xdr:colOff>
      <xdr:row>76</xdr:row>
      <xdr:rowOff>37940</xdr:rowOff>
    </xdr:to>
    <xdr:cxnSp macro="">
      <xdr:nvCxnSpPr>
        <xdr:cNvPr id="635" name="直線コネクタ 634"/>
        <xdr:cNvCxnSpPr/>
      </xdr:nvCxnSpPr>
      <xdr:spPr>
        <a:xfrm>
          <a:off x="13703300" y="13067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37108</xdr:rowOff>
    </xdr:from>
    <xdr:to>
      <xdr:col>71</xdr:col>
      <xdr:colOff>177800</xdr:colOff>
      <xdr:row>76</xdr:row>
      <xdr:rowOff>43182</xdr:rowOff>
    </xdr:to>
    <xdr:cxnSp macro="">
      <xdr:nvCxnSpPr>
        <xdr:cNvPr id="638" name="直線コネクタ 637"/>
        <xdr:cNvCxnSpPr/>
      </xdr:nvCxnSpPr>
      <xdr:spPr>
        <a:xfrm flipV="1">
          <a:off x="12814300" y="13067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142066</xdr:rowOff>
    </xdr:from>
    <xdr:to>
      <xdr:col>85</xdr:col>
      <xdr:colOff>177800</xdr:colOff>
      <xdr:row>76</xdr:row>
      <xdr:rowOff>72216</xdr:rowOff>
    </xdr:to>
    <xdr:sp macro="" textlink="">
      <xdr:nvSpPr>
        <xdr:cNvPr id="648" name="楕円 647"/>
        <xdr:cNvSpPr/>
      </xdr:nvSpPr>
      <xdr:spPr>
        <a:xfrm>
          <a:off x="16268700" y="130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120493</xdr:rowOff>
    </xdr:from>
    <xdr:ext cx="534377" cy="259045"/>
    <xdr:sp macro="" textlink="">
      <xdr:nvSpPr>
        <xdr:cNvPr id="649" name="公債費該当値テキスト"/>
        <xdr:cNvSpPr txBox="1"/>
      </xdr:nvSpPr>
      <xdr:spPr>
        <a:xfrm>
          <a:off x="16370300" y="129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158623</xdr:rowOff>
    </xdr:from>
    <xdr:to>
      <xdr:col>81</xdr:col>
      <xdr:colOff>101600</xdr:colOff>
      <xdr:row>76</xdr:row>
      <xdr:rowOff>88773</xdr:rowOff>
    </xdr:to>
    <xdr:sp macro="" textlink="">
      <xdr:nvSpPr>
        <xdr:cNvPr id="650" name="楕円 649"/>
        <xdr:cNvSpPr/>
      </xdr:nvSpPr>
      <xdr:spPr>
        <a:xfrm>
          <a:off x="15430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79900</xdr:rowOff>
    </xdr:from>
    <xdr:ext cx="534377" cy="259045"/>
    <xdr:sp macro="" textlink="">
      <xdr:nvSpPr>
        <xdr:cNvPr id="651" name="テキスト ボックス 650"/>
        <xdr:cNvSpPr txBox="1"/>
      </xdr:nvSpPr>
      <xdr:spPr>
        <a:xfrm>
          <a:off x="15214111" y="131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158590</xdr:rowOff>
    </xdr:from>
    <xdr:to>
      <xdr:col>76</xdr:col>
      <xdr:colOff>165100</xdr:colOff>
      <xdr:row>76</xdr:row>
      <xdr:rowOff>88740</xdr:rowOff>
    </xdr:to>
    <xdr:sp macro="" textlink="">
      <xdr:nvSpPr>
        <xdr:cNvPr id="652" name="楕円 651"/>
        <xdr:cNvSpPr/>
      </xdr:nvSpPr>
      <xdr:spPr>
        <a:xfrm>
          <a:off x="14541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79867</xdr:rowOff>
    </xdr:from>
    <xdr:ext cx="534377" cy="259045"/>
    <xdr:sp macro="" textlink="">
      <xdr:nvSpPr>
        <xdr:cNvPr id="653" name="テキスト ボックス 652"/>
        <xdr:cNvSpPr txBox="1"/>
      </xdr:nvSpPr>
      <xdr:spPr>
        <a:xfrm>
          <a:off x="14325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157758</xdr:rowOff>
    </xdr:from>
    <xdr:to>
      <xdr:col>72</xdr:col>
      <xdr:colOff>38100</xdr:colOff>
      <xdr:row>76</xdr:row>
      <xdr:rowOff>87908</xdr:rowOff>
    </xdr:to>
    <xdr:sp macro="" textlink="">
      <xdr:nvSpPr>
        <xdr:cNvPr id="654" name="楕円 653"/>
        <xdr:cNvSpPr/>
      </xdr:nvSpPr>
      <xdr:spPr>
        <a:xfrm>
          <a:off x="13652500" y="13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79035</xdr:rowOff>
    </xdr:from>
    <xdr:ext cx="534377" cy="259045"/>
    <xdr:sp macro="" textlink="">
      <xdr:nvSpPr>
        <xdr:cNvPr id="655" name="テキスト ボックス 654"/>
        <xdr:cNvSpPr txBox="1"/>
      </xdr:nvSpPr>
      <xdr:spPr>
        <a:xfrm>
          <a:off x="13436111" y="131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163832</xdr:rowOff>
    </xdr:from>
    <xdr:to>
      <xdr:col>67</xdr:col>
      <xdr:colOff>101600</xdr:colOff>
      <xdr:row>76</xdr:row>
      <xdr:rowOff>93982</xdr:rowOff>
    </xdr:to>
    <xdr:sp macro="" textlink="">
      <xdr:nvSpPr>
        <xdr:cNvPr id="656" name="楕円 655"/>
        <xdr:cNvSpPr/>
      </xdr:nvSpPr>
      <xdr:spPr>
        <a:xfrm>
          <a:off x="127635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85109</xdr:rowOff>
    </xdr:from>
    <xdr:ext cx="534377" cy="259045"/>
    <xdr:sp macro="" textlink="">
      <xdr:nvSpPr>
        <xdr:cNvPr id="657" name="テキスト ボックス 656"/>
        <xdr:cNvSpPr txBox="1"/>
      </xdr:nvSpPr>
      <xdr:spPr>
        <a:xfrm>
          <a:off x="12547111" y="13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53006</xdr:rowOff>
    </xdr:from>
    <xdr:to>
      <xdr:col>85</xdr:col>
      <xdr:colOff>127000</xdr:colOff>
      <xdr:row>98</xdr:row>
      <xdr:rowOff>59590</xdr:rowOff>
    </xdr:to>
    <xdr:cxnSp macro="">
      <xdr:nvCxnSpPr>
        <xdr:cNvPr id="684" name="直線コネクタ 683"/>
        <xdr:cNvCxnSpPr/>
      </xdr:nvCxnSpPr>
      <xdr:spPr>
        <a:xfrm flipV="1">
          <a:off x="15481300" y="1685510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1488</xdr:rowOff>
    </xdr:from>
    <xdr:to>
      <xdr:col>81</xdr:col>
      <xdr:colOff>50800</xdr:colOff>
      <xdr:row>98</xdr:row>
      <xdr:rowOff>59590</xdr:rowOff>
    </xdr:to>
    <xdr:cxnSp macro="">
      <xdr:nvCxnSpPr>
        <xdr:cNvPr id="687" name="直線コネクタ 686"/>
        <xdr:cNvCxnSpPr/>
      </xdr:nvCxnSpPr>
      <xdr:spPr>
        <a:xfrm>
          <a:off x="14592300" y="16803588"/>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xdr:rowOff>
    </xdr:from>
    <xdr:to>
      <xdr:col>76</xdr:col>
      <xdr:colOff>114300</xdr:colOff>
      <xdr:row>98</xdr:row>
      <xdr:rowOff>34809</xdr:rowOff>
    </xdr:to>
    <xdr:cxnSp macro="">
      <xdr:nvCxnSpPr>
        <xdr:cNvPr id="690" name="直線コネクタ 689"/>
        <xdr:cNvCxnSpPr/>
      </xdr:nvCxnSpPr>
      <xdr:spPr>
        <a:xfrm flipV="1">
          <a:off x="13703300" y="16803588"/>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34809</xdr:rowOff>
    </xdr:from>
    <xdr:to>
      <xdr:col>71</xdr:col>
      <xdr:colOff>177800</xdr:colOff>
      <xdr:row>98</xdr:row>
      <xdr:rowOff>64143</xdr:rowOff>
    </xdr:to>
    <xdr:cxnSp macro="">
      <xdr:nvCxnSpPr>
        <xdr:cNvPr id="693" name="直線コネクタ 692"/>
        <xdr:cNvCxnSpPr/>
      </xdr:nvCxnSpPr>
      <xdr:spPr>
        <a:xfrm flipV="1">
          <a:off x="12814300" y="16836909"/>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2206</xdr:rowOff>
    </xdr:from>
    <xdr:to>
      <xdr:col>85</xdr:col>
      <xdr:colOff>177800</xdr:colOff>
      <xdr:row>98</xdr:row>
      <xdr:rowOff>103806</xdr:rowOff>
    </xdr:to>
    <xdr:sp macro="" textlink="">
      <xdr:nvSpPr>
        <xdr:cNvPr id="703" name="楕円 702"/>
        <xdr:cNvSpPr/>
      </xdr:nvSpPr>
      <xdr:spPr>
        <a:xfrm>
          <a:off x="162687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8790</xdr:rowOff>
    </xdr:from>
    <xdr:to>
      <xdr:col>81</xdr:col>
      <xdr:colOff>101600</xdr:colOff>
      <xdr:row>98</xdr:row>
      <xdr:rowOff>110390</xdr:rowOff>
    </xdr:to>
    <xdr:sp macro="" textlink="">
      <xdr:nvSpPr>
        <xdr:cNvPr id="705" name="楕円 704"/>
        <xdr:cNvSpPr/>
      </xdr:nvSpPr>
      <xdr:spPr>
        <a:xfrm>
          <a:off x="15430500" y="168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101517</xdr:rowOff>
    </xdr:from>
    <xdr:ext cx="469744" cy="259045"/>
    <xdr:sp macro="" textlink="">
      <xdr:nvSpPr>
        <xdr:cNvPr id="706" name="テキスト ボックス 705"/>
        <xdr:cNvSpPr txBox="1"/>
      </xdr:nvSpPr>
      <xdr:spPr>
        <a:xfrm>
          <a:off x="15246428" y="169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122138</xdr:rowOff>
    </xdr:from>
    <xdr:to>
      <xdr:col>76</xdr:col>
      <xdr:colOff>165100</xdr:colOff>
      <xdr:row>98</xdr:row>
      <xdr:rowOff>52288</xdr:rowOff>
    </xdr:to>
    <xdr:sp macro="" textlink="">
      <xdr:nvSpPr>
        <xdr:cNvPr id="707" name="楕円 706"/>
        <xdr:cNvSpPr/>
      </xdr:nvSpPr>
      <xdr:spPr>
        <a:xfrm>
          <a:off x="14541500" y="167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68815</xdr:rowOff>
    </xdr:from>
    <xdr:ext cx="534377" cy="259045"/>
    <xdr:sp macro="" textlink="">
      <xdr:nvSpPr>
        <xdr:cNvPr id="708" name="テキスト ボックス 707"/>
        <xdr:cNvSpPr txBox="1"/>
      </xdr:nvSpPr>
      <xdr:spPr>
        <a:xfrm>
          <a:off x="14325111" y="1652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155459</xdr:rowOff>
    </xdr:from>
    <xdr:to>
      <xdr:col>72</xdr:col>
      <xdr:colOff>38100</xdr:colOff>
      <xdr:row>98</xdr:row>
      <xdr:rowOff>85609</xdr:rowOff>
    </xdr:to>
    <xdr:sp macro="" textlink="">
      <xdr:nvSpPr>
        <xdr:cNvPr id="709" name="楕円 708"/>
        <xdr:cNvSpPr/>
      </xdr:nvSpPr>
      <xdr:spPr>
        <a:xfrm>
          <a:off x="13652500" y="167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76736</xdr:rowOff>
    </xdr:from>
    <xdr:ext cx="534377" cy="259045"/>
    <xdr:sp macro="" textlink="">
      <xdr:nvSpPr>
        <xdr:cNvPr id="710" name="テキスト ボックス 709"/>
        <xdr:cNvSpPr txBox="1"/>
      </xdr:nvSpPr>
      <xdr:spPr>
        <a:xfrm>
          <a:off x="13436111" y="168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13343</xdr:rowOff>
    </xdr:from>
    <xdr:to>
      <xdr:col>67</xdr:col>
      <xdr:colOff>101600</xdr:colOff>
      <xdr:row>98</xdr:row>
      <xdr:rowOff>114943</xdr:rowOff>
    </xdr:to>
    <xdr:sp macro="" textlink="">
      <xdr:nvSpPr>
        <xdr:cNvPr id="711" name="楕円 710"/>
        <xdr:cNvSpPr/>
      </xdr:nvSpPr>
      <xdr:spPr>
        <a:xfrm>
          <a:off x="12763500" y="16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106070</xdr:rowOff>
    </xdr:from>
    <xdr:ext cx="469744" cy="259045"/>
    <xdr:sp macro="" textlink="">
      <xdr:nvSpPr>
        <xdr:cNvPr id="712" name="テキスト ボックス 711"/>
        <xdr:cNvSpPr txBox="1"/>
      </xdr:nvSpPr>
      <xdr:spPr>
        <a:xfrm>
          <a:off x="12579428" y="16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2387</xdr:rowOff>
    </xdr:from>
    <xdr:to>
      <xdr:col>116</xdr:col>
      <xdr:colOff>63500</xdr:colOff>
      <xdr:row>39</xdr:row>
      <xdr:rowOff>4216</xdr:rowOff>
    </xdr:to>
    <xdr:cxnSp macro="">
      <xdr:nvCxnSpPr>
        <xdr:cNvPr id="741" name="直線コネクタ 740"/>
        <xdr:cNvCxnSpPr/>
      </xdr:nvCxnSpPr>
      <xdr:spPr>
        <a:xfrm>
          <a:off x="21323300" y="66889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167894</xdr:rowOff>
    </xdr:from>
    <xdr:to>
      <xdr:col>111</xdr:col>
      <xdr:colOff>177800</xdr:colOff>
      <xdr:row>39</xdr:row>
      <xdr:rowOff>2387</xdr:rowOff>
    </xdr:to>
    <xdr:cxnSp macro="">
      <xdr:nvCxnSpPr>
        <xdr:cNvPr id="744" name="直線コネクタ 743"/>
        <xdr:cNvCxnSpPr/>
      </xdr:nvCxnSpPr>
      <xdr:spPr>
        <a:xfrm>
          <a:off x="20434300" y="668299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167894</xdr:rowOff>
    </xdr:from>
    <xdr:to>
      <xdr:col>107</xdr:col>
      <xdr:colOff>50800</xdr:colOff>
      <xdr:row>39</xdr:row>
      <xdr:rowOff>44450</xdr:rowOff>
    </xdr:to>
    <xdr:cxnSp macro="">
      <xdr:nvCxnSpPr>
        <xdr:cNvPr id="747" name="直線コネクタ 746"/>
        <xdr:cNvCxnSpPr/>
      </xdr:nvCxnSpPr>
      <xdr:spPr>
        <a:xfrm flipV="1">
          <a:off x="19545300" y="6682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124866</xdr:rowOff>
    </xdr:from>
    <xdr:to>
      <xdr:col>116</xdr:col>
      <xdr:colOff>114300</xdr:colOff>
      <xdr:row>39</xdr:row>
      <xdr:rowOff>55016</xdr:rowOff>
    </xdr:to>
    <xdr:sp macro="" textlink="">
      <xdr:nvSpPr>
        <xdr:cNvPr id="760" name="楕円 759"/>
        <xdr:cNvSpPr/>
      </xdr:nvSpPr>
      <xdr:spPr>
        <a:xfrm>
          <a:off x="221107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39793</xdr:rowOff>
    </xdr:from>
    <xdr:ext cx="378565" cy="259045"/>
    <xdr:sp macro="" textlink="">
      <xdr:nvSpPr>
        <xdr:cNvPr id="761" name="投資及び出資金該当値テキスト"/>
        <xdr:cNvSpPr txBox="1"/>
      </xdr:nvSpPr>
      <xdr:spPr>
        <a:xfrm>
          <a:off x="22212300" y="65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123037</xdr:rowOff>
    </xdr:from>
    <xdr:to>
      <xdr:col>112</xdr:col>
      <xdr:colOff>38100</xdr:colOff>
      <xdr:row>39</xdr:row>
      <xdr:rowOff>53187</xdr:rowOff>
    </xdr:to>
    <xdr:sp macro="" textlink="">
      <xdr:nvSpPr>
        <xdr:cNvPr id="762" name="楕円 761"/>
        <xdr:cNvSpPr/>
      </xdr:nvSpPr>
      <xdr:spPr>
        <a:xfrm>
          <a:off x="21272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44314</xdr:rowOff>
    </xdr:from>
    <xdr:ext cx="378565" cy="259045"/>
    <xdr:sp macro="" textlink="">
      <xdr:nvSpPr>
        <xdr:cNvPr id="763" name="テキスト ボックス 762"/>
        <xdr:cNvSpPr txBox="1"/>
      </xdr:nvSpPr>
      <xdr:spPr>
        <a:xfrm>
          <a:off x="21134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117094</xdr:rowOff>
    </xdr:from>
    <xdr:to>
      <xdr:col>107</xdr:col>
      <xdr:colOff>101600</xdr:colOff>
      <xdr:row>39</xdr:row>
      <xdr:rowOff>47244</xdr:rowOff>
    </xdr:to>
    <xdr:sp macro="" textlink="">
      <xdr:nvSpPr>
        <xdr:cNvPr id="764" name="楕円 763"/>
        <xdr:cNvSpPr/>
      </xdr:nvSpPr>
      <xdr:spPr>
        <a:xfrm>
          <a:off x="20383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38371</xdr:rowOff>
    </xdr:from>
    <xdr:ext cx="378565" cy="259045"/>
    <xdr:sp macro="" textlink="">
      <xdr:nvSpPr>
        <xdr:cNvPr id="765" name="テキスト ボックス 764"/>
        <xdr:cNvSpPr txBox="1"/>
      </xdr:nvSpPr>
      <xdr:spPr>
        <a:xfrm>
          <a:off x="20245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40350</xdr:rowOff>
    </xdr:from>
    <xdr:to>
      <xdr:col>116</xdr:col>
      <xdr:colOff>63500</xdr:colOff>
      <xdr:row>54</xdr:row>
      <xdr:rowOff>104724</xdr:rowOff>
    </xdr:to>
    <xdr:cxnSp macro="">
      <xdr:nvCxnSpPr>
        <xdr:cNvPr id="796" name="直線コネクタ 795"/>
        <xdr:cNvCxnSpPr/>
      </xdr:nvCxnSpPr>
      <xdr:spPr>
        <a:xfrm>
          <a:off x="21323300" y="9298650"/>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60285</xdr:rowOff>
    </xdr:from>
    <xdr:to>
      <xdr:col>111</xdr:col>
      <xdr:colOff>177800</xdr:colOff>
      <xdr:row>54</xdr:row>
      <xdr:rowOff>40350</xdr:rowOff>
    </xdr:to>
    <xdr:cxnSp macro="">
      <xdr:nvCxnSpPr>
        <xdr:cNvPr id="799" name="直線コネクタ 798"/>
        <xdr:cNvCxnSpPr/>
      </xdr:nvCxnSpPr>
      <xdr:spPr>
        <a:xfrm>
          <a:off x="20434300" y="9147135"/>
          <a:ext cx="889000" cy="15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56627</xdr:rowOff>
    </xdr:from>
    <xdr:to>
      <xdr:col>107</xdr:col>
      <xdr:colOff>50800</xdr:colOff>
      <xdr:row>53</xdr:row>
      <xdr:rowOff>60285</xdr:rowOff>
    </xdr:to>
    <xdr:cxnSp macro="">
      <xdr:nvCxnSpPr>
        <xdr:cNvPr id="802" name="直線コネクタ 801"/>
        <xdr:cNvCxnSpPr/>
      </xdr:nvCxnSpPr>
      <xdr:spPr>
        <a:xfrm>
          <a:off x="19545300" y="897202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75509</xdr:rowOff>
    </xdr:from>
    <xdr:to>
      <xdr:col>102</xdr:col>
      <xdr:colOff>114300</xdr:colOff>
      <xdr:row>52</xdr:row>
      <xdr:rowOff>56627</xdr:rowOff>
    </xdr:to>
    <xdr:cxnSp macro="">
      <xdr:nvCxnSpPr>
        <xdr:cNvPr id="805" name="直線コネクタ 804"/>
        <xdr:cNvCxnSpPr/>
      </xdr:nvCxnSpPr>
      <xdr:spPr>
        <a:xfrm>
          <a:off x="18656300" y="8648009"/>
          <a:ext cx="889000" cy="3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53924</xdr:rowOff>
    </xdr:from>
    <xdr:to>
      <xdr:col>116</xdr:col>
      <xdr:colOff>114300</xdr:colOff>
      <xdr:row>54</xdr:row>
      <xdr:rowOff>155524</xdr:rowOff>
    </xdr:to>
    <xdr:sp macro="" textlink="">
      <xdr:nvSpPr>
        <xdr:cNvPr id="815" name="楕円 814"/>
        <xdr:cNvSpPr/>
      </xdr:nvSpPr>
      <xdr:spPr>
        <a:xfrm>
          <a:off x="22110700" y="93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76801</xdr:rowOff>
    </xdr:from>
    <xdr:ext cx="534377" cy="259045"/>
    <xdr:sp macro="" textlink="">
      <xdr:nvSpPr>
        <xdr:cNvPr id="816" name="貸付金該当値テキスト"/>
        <xdr:cNvSpPr txBox="1"/>
      </xdr:nvSpPr>
      <xdr:spPr>
        <a:xfrm>
          <a:off x="22212300" y="91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161000</xdr:rowOff>
    </xdr:from>
    <xdr:to>
      <xdr:col>112</xdr:col>
      <xdr:colOff>38100</xdr:colOff>
      <xdr:row>54</xdr:row>
      <xdr:rowOff>91150</xdr:rowOff>
    </xdr:to>
    <xdr:sp macro="" textlink="">
      <xdr:nvSpPr>
        <xdr:cNvPr id="817" name="楕円 816"/>
        <xdr:cNvSpPr/>
      </xdr:nvSpPr>
      <xdr:spPr>
        <a:xfrm>
          <a:off x="21272500" y="92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107677</xdr:rowOff>
    </xdr:from>
    <xdr:ext cx="534377" cy="259045"/>
    <xdr:sp macro="" textlink="">
      <xdr:nvSpPr>
        <xdr:cNvPr id="818" name="テキスト ボックス 817"/>
        <xdr:cNvSpPr txBox="1"/>
      </xdr:nvSpPr>
      <xdr:spPr>
        <a:xfrm>
          <a:off x="21056111" y="90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9485</xdr:rowOff>
    </xdr:from>
    <xdr:to>
      <xdr:col>107</xdr:col>
      <xdr:colOff>101600</xdr:colOff>
      <xdr:row>53</xdr:row>
      <xdr:rowOff>111085</xdr:rowOff>
    </xdr:to>
    <xdr:sp macro="" textlink="">
      <xdr:nvSpPr>
        <xdr:cNvPr id="819" name="楕円 818"/>
        <xdr:cNvSpPr/>
      </xdr:nvSpPr>
      <xdr:spPr>
        <a:xfrm>
          <a:off x="20383500" y="9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127612</xdr:rowOff>
    </xdr:from>
    <xdr:ext cx="534377" cy="259045"/>
    <xdr:sp macro="" textlink="">
      <xdr:nvSpPr>
        <xdr:cNvPr id="820" name="テキスト ボックス 819"/>
        <xdr:cNvSpPr txBox="1"/>
      </xdr:nvSpPr>
      <xdr:spPr>
        <a:xfrm>
          <a:off x="20167111" y="88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5827</xdr:rowOff>
    </xdr:from>
    <xdr:to>
      <xdr:col>102</xdr:col>
      <xdr:colOff>165100</xdr:colOff>
      <xdr:row>52</xdr:row>
      <xdr:rowOff>107427</xdr:rowOff>
    </xdr:to>
    <xdr:sp macro="" textlink="">
      <xdr:nvSpPr>
        <xdr:cNvPr id="821" name="楕円 820"/>
        <xdr:cNvSpPr/>
      </xdr:nvSpPr>
      <xdr:spPr>
        <a:xfrm>
          <a:off x="19494500" y="89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123954</xdr:rowOff>
    </xdr:from>
    <xdr:ext cx="534377" cy="259045"/>
    <xdr:sp macro="" textlink="">
      <xdr:nvSpPr>
        <xdr:cNvPr id="822" name="テキスト ボックス 821"/>
        <xdr:cNvSpPr txBox="1"/>
      </xdr:nvSpPr>
      <xdr:spPr>
        <a:xfrm>
          <a:off x="19278111" y="86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24709</xdr:rowOff>
    </xdr:from>
    <xdr:to>
      <xdr:col>98</xdr:col>
      <xdr:colOff>38100</xdr:colOff>
      <xdr:row>50</xdr:row>
      <xdr:rowOff>126309</xdr:rowOff>
    </xdr:to>
    <xdr:sp macro="" textlink="">
      <xdr:nvSpPr>
        <xdr:cNvPr id="823" name="楕円 822"/>
        <xdr:cNvSpPr/>
      </xdr:nvSpPr>
      <xdr:spPr>
        <a:xfrm>
          <a:off x="18605500" y="85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142836</xdr:rowOff>
    </xdr:from>
    <xdr:ext cx="534377" cy="259045"/>
    <xdr:sp macro="" textlink="">
      <xdr:nvSpPr>
        <xdr:cNvPr id="824" name="テキスト ボックス 823"/>
        <xdr:cNvSpPr txBox="1"/>
      </xdr:nvSpPr>
      <xdr:spPr>
        <a:xfrm>
          <a:off x="18389111" y="83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111844</xdr:rowOff>
    </xdr:from>
    <xdr:to>
      <xdr:col>116</xdr:col>
      <xdr:colOff>63500</xdr:colOff>
      <xdr:row>75</xdr:row>
      <xdr:rowOff>114619</xdr:rowOff>
    </xdr:to>
    <xdr:cxnSp macro="">
      <xdr:nvCxnSpPr>
        <xdr:cNvPr id="855" name="直線コネクタ 854"/>
        <xdr:cNvCxnSpPr/>
      </xdr:nvCxnSpPr>
      <xdr:spPr>
        <a:xfrm>
          <a:off x="21323300" y="1297059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49337</xdr:rowOff>
    </xdr:from>
    <xdr:to>
      <xdr:col>111</xdr:col>
      <xdr:colOff>177800</xdr:colOff>
      <xdr:row>75</xdr:row>
      <xdr:rowOff>111844</xdr:rowOff>
    </xdr:to>
    <xdr:cxnSp macro="">
      <xdr:nvCxnSpPr>
        <xdr:cNvPr id="858" name="直線コネクタ 857"/>
        <xdr:cNvCxnSpPr/>
      </xdr:nvCxnSpPr>
      <xdr:spPr>
        <a:xfrm>
          <a:off x="20434300" y="12908087"/>
          <a:ext cx="889000" cy="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49337</xdr:rowOff>
    </xdr:from>
    <xdr:to>
      <xdr:col>107</xdr:col>
      <xdr:colOff>50800</xdr:colOff>
      <xdr:row>75</xdr:row>
      <xdr:rowOff>76019</xdr:rowOff>
    </xdr:to>
    <xdr:cxnSp macro="">
      <xdr:nvCxnSpPr>
        <xdr:cNvPr id="861" name="直線コネクタ 860"/>
        <xdr:cNvCxnSpPr/>
      </xdr:nvCxnSpPr>
      <xdr:spPr>
        <a:xfrm flipV="1">
          <a:off x="19545300" y="12908087"/>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76019</xdr:rowOff>
    </xdr:from>
    <xdr:to>
      <xdr:col>102</xdr:col>
      <xdr:colOff>114300</xdr:colOff>
      <xdr:row>75</xdr:row>
      <xdr:rowOff>77912</xdr:rowOff>
    </xdr:to>
    <xdr:cxnSp macro="">
      <xdr:nvCxnSpPr>
        <xdr:cNvPr id="864" name="直線コネクタ 863"/>
        <xdr:cNvCxnSpPr/>
      </xdr:nvCxnSpPr>
      <xdr:spPr>
        <a:xfrm flipV="1">
          <a:off x="18656300" y="12934769"/>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63819</xdr:rowOff>
    </xdr:from>
    <xdr:to>
      <xdr:col>116</xdr:col>
      <xdr:colOff>114300</xdr:colOff>
      <xdr:row>75</xdr:row>
      <xdr:rowOff>165419</xdr:rowOff>
    </xdr:to>
    <xdr:sp macro="" textlink="">
      <xdr:nvSpPr>
        <xdr:cNvPr id="874" name="楕円 873"/>
        <xdr:cNvSpPr/>
      </xdr:nvSpPr>
      <xdr:spPr>
        <a:xfrm>
          <a:off x="22110700" y="129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86696</xdr:rowOff>
    </xdr:from>
    <xdr:ext cx="534377" cy="259045"/>
    <xdr:sp macro="" textlink="">
      <xdr:nvSpPr>
        <xdr:cNvPr id="875" name="繰出金該当値テキスト"/>
        <xdr:cNvSpPr txBox="1"/>
      </xdr:nvSpPr>
      <xdr:spPr>
        <a:xfrm>
          <a:off x="22212300" y="127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61044</xdr:rowOff>
    </xdr:from>
    <xdr:to>
      <xdr:col>112</xdr:col>
      <xdr:colOff>38100</xdr:colOff>
      <xdr:row>75</xdr:row>
      <xdr:rowOff>162644</xdr:rowOff>
    </xdr:to>
    <xdr:sp macro="" textlink="">
      <xdr:nvSpPr>
        <xdr:cNvPr id="876" name="楕円 875"/>
        <xdr:cNvSpPr/>
      </xdr:nvSpPr>
      <xdr:spPr>
        <a:xfrm>
          <a:off x="21272500" y="12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153770</xdr:rowOff>
    </xdr:from>
    <xdr:ext cx="534377" cy="259045"/>
    <xdr:sp macro="" textlink="">
      <xdr:nvSpPr>
        <xdr:cNvPr id="877" name="テキスト ボックス 876"/>
        <xdr:cNvSpPr txBox="1"/>
      </xdr:nvSpPr>
      <xdr:spPr>
        <a:xfrm>
          <a:off x="21056111" y="130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169987</xdr:rowOff>
    </xdr:from>
    <xdr:to>
      <xdr:col>107</xdr:col>
      <xdr:colOff>101600</xdr:colOff>
      <xdr:row>75</xdr:row>
      <xdr:rowOff>100137</xdr:rowOff>
    </xdr:to>
    <xdr:sp macro="" textlink="">
      <xdr:nvSpPr>
        <xdr:cNvPr id="878" name="楕円 877"/>
        <xdr:cNvSpPr/>
      </xdr:nvSpPr>
      <xdr:spPr>
        <a:xfrm>
          <a:off x="20383500" y="12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116664</xdr:rowOff>
    </xdr:from>
    <xdr:ext cx="534377" cy="259045"/>
    <xdr:sp macro="" textlink="">
      <xdr:nvSpPr>
        <xdr:cNvPr id="879" name="テキスト ボックス 878"/>
        <xdr:cNvSpPr txBox="1"/>
      </xdr:nvSpPr>
      <xdr:spPr>
        <a:xfrm>
          <a:off x="20167111" y="126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25219</xdr:rowOff>
    </xdr:from>
    <xdr:to>
      <xdr:col>102</xdr:col>
      <xdr:colOff>165100</xdr:colOff>
      <xdr:row>75</xdr:row>
      <xdr:rowOff>126819</xdr:rowOff>
    </xdr:to>
    <xdr:sp macro="" textlink="">
      <xdr:nvSpPr>
        <xdr:cNvPr id="880" name="楕円 879"/>
        <xdr:cNvSpPr/>
      </xdr:nvSpPr>
      <xdr:spPr>
        <a:xfrm>
          <a:off x="19494500" y="128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143346</xdr:rowOff>
    </xdr:from>
    <xdr:ext cx="534377" cy="259045"/>
    <xdr:sp macro="" textlink="">
      <xdr:nvSpPr>
        <xdr:cNvPr id="881" name="テキスト ボックス 880"/>
        <xdr:cNvSpPr txBox="1"/>
      </xdr:nvSpPr>
      <xdr:spPr>
        <a:xfrm>
          <a:off x="19278111" y="126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27112</xdr:rowOff>
    </xdr:from>
    <xdr:to>
      <xdr:col>98</xdr:col>
      <xdr:colOff>38100</xdr:colOff>
      <xdr:row>75</xdr:row>
      <xdr:rowOff>128712</xdr:rowOff>
    </xdr:to>
    <xdr:sp macro="" textlink="">
      <xdr:nvSpPr>
        <xdr:cNvPr id="882" name="楕円 881"/>
        <xdr:cNvSpPr/>
      </xdr:nvSpPr>
      <xdr:spPr>
        <a:xfrm>
          <a:off x="18605500" y="12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145239</xdr:rowOff>
    </xdr:from>
    <xdr:ext cx="534377" cy="259045"/>
    <xdr:sp macro="" textlink="">
      <xdr:nvSpPr>
        <xdr:cNvPr id="883" name="テキスト ボックス 882"/>
        <xdr:cNvSpPr txBox="1"/>
      </xdr:nvSpPr>
      <xdr:spPr>
        <a:xfrm>
          <a:off x="18389111" y="126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令和元年東日本台風災害に関する</a:t>
          </a:r>
          <a:r>
            <a:rPr kumimoji="1" lang="ja-JP" altLang="ja-JP" sz="1100">
              <a:solidFill>
                <a:schemeClr val="dk1"/>
              </a:solidFill>
              <a:effectLst/>
              <a:latin typeface="+mn-lt"/>
              <a:ea typeface="+mn-ea"/>
              <a:cs typeface="+mn-cs"/>
            </a:rPr>
            <a:t>災害復旧事業が</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ほか、</a:t>
          </a:r>
          <a:r>
            <a:rPr kumimoji="1" lang="ja-JP" altLang="en-US" sz="1100">
              <a:solidFill>
                <a:schemeClr val="dk1"/>
              </a:solidFill>
              <a:effectLst/>
              <a:latin typeface="+mn-lt"/>
              <a:ea typeface="+mn-ea"/>
              <a:cs typeface="+mn-cs"/>
            </a:rPr>
            <a:t>ごみ処理施設やし尿処理施設といった施設改修による維持補修費が増加した。また、</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の増加については財政調整基金への積立額が増加したことが主な要因である。貸付金については</a:t>
          </a:r>
          <a:r>
            <a:rPr kumimoji="1" lang="ja-JP" altLang="ja-JP" sz="1100">
              <a:solidFill>
                <a:schemeClr val="dk1"/>
              </a:solidFill>
              <a:effectLst/>
              <a:latin typeface="+mn-lt"/>
              <a:ea typeface="+mn-ea"/>
              <a:cs typeface="+mn-cs"/>
            </a:rPr>
            <a:t>制度融資の残債分の減等により</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一方、義務的経費については、</a:t>
          </a:r>
          <a:r>
            <a:rPr kumimoji="1" lang="ja-JP" altLang="en-US" sz="1100">
              <a:solidFill>
                <a:schemeClr val="dk1"/>
              </a:solidFill>
              <a:effectLst/>
              <a:latin typeface="+mn-lt"/>
              <a:ea typeface="+mn-ea"/>
              <a:cs typeface="+mn-cs"/>
            </a:rPr>
            <a:t>人件費、扶助費、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増加傾向にあり、今後も「第５期財政健全化推進計画」に基づき、経常経費の削減等、健全財政運営の確保に向けた不断の取り組みが必要である。</a:t>
          </a:r>
          <a:endParaRPr lang="ja-JP" altLang="ja-JP" sz="1400">
            <a:effectLst/>
          </a:endParaRPr>
        </a:p>
        <a:p>
          <a:r>
            <a:rPr kumimoji="1" lang="ja-JP" altLang="ja-JP" sz="1100">
              <a:solidFill>
                <a:schemeClr val="dk1"/>
              </a:solidFill>
              <a:effectLst/>
              <a:latin typeface="+mn-lt"/>
              <a:ea typeface="+mn-ea"/>
              <a:cs typeface="+mn-cs"/>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つと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97,288
95,809
490.64
42,464,699
39,980,203
1,055,685
22,765,869
26,059,676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35306</xdr:rowOff>
    </xdr:from>
    <xdr:to>
      <xdr:col>24</xdr:col>
      <xdr:colOff>63500</xdr:colOff>
      <xdr:row>37</xdr:row>
      <xdr:rowOff>52451</xdr:rowOff>
    </xdr:to>
    <xdr:cxnSp macro="">
      <xdr:nvCxnSpPr>
        <xdr:cNvPr id="61" name="直線コネクタ 60"/>
        <xdr:cNvCxnSpPr/>
      </xdr:nvCxnSpPr>
      <xdr:spPr>
        <a:xfrm>
          <a:off x="3797300" y="637895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xdr:rowOff>
    </xdr:from>
    <xdr:to>
      <xdr:col>19</xdr:col>
      <xdr:colOff>177800</xdr:colOff>
      <xdr:row>37</xdr:row>
      <xdr:rowOff>35306</xdr:rowOff>
    </xdr:to>
    <xdr:cxnSp macro="">
      <xdr:nvCxnSpPr>
        <xdr:cNvPr id="64" name="直線コネクタ 63"/>
        <xdr:cNvCxnSpPr/>
      </xdr:nvCxnSpPr>
      <xdr:spPr>
        <a:xfrm>
          <a:off x="2908300" y="634542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1778</xdr:rowOff>
    </xdr:from>
    <xdr:to>
      <xdr:col>15</xdr:col>
      <xdr:colOff>50800</xdr:colOff>
      <xdr:row>37</xdr:row>
      <xdr:rowOff>6731</xdr:rowOff>
    </xdr:to>
    <xdr:cxnSp macro="">
      <xdr:nvCxnSpPr>
        <xdr:cNvPr id="67" name="直線コネクタ 66"/>
        <xdr:cNvCxnSpPr/>
      </xdr:nvCxnSpPr>
      <xdr:spPr>
        <a:xfrm flipV="1">
          <a:off x="2019300" y="6345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121412</xdr:rowOff>
    </xdr:from>
    <xdr:to>
      <xdr:col>10</xdr:col>
      <xdr:colOff>114300</xdr:colOff>
      <xdr:row>37</xdr:row>
      <xdr:rowOff>6731</xdr:rowOff>
    </xdr:to>
    <xdr:cxnSp macro="">
      <xdr:nvCxnSpPr>
        <xdr:cNvPr id="70" name="直線コネクタ 69"/>
        <xdr:cNvCxnSpPr/>
      </xdr:nvCxnSpPr>
      <xdr:spPr>
        <a:xfrm>
          <a:off x="1130300" y="629361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1651</xdr:rowOff>
    </xdr:from>
    <xdr:to>
      <xdr:col>24</xdr:col>
      <xdr:colOff>114300</xdr:colOff>
      <xdr:row>37</xdr:row>
      <xdr:rowOff>103251</xdr:rowOff>
    </xdr:to>
    <xdr:sp macro="" textlink="">
      <xdr:nvSpPr>
        <xdr:cNvPr id="80" name="楕円 79"/>
        <xdr:cNvSpPr/>
      </xdr:nvSpPr>
      <xdr:spPr>
        <a:xfrm>
          <a:off x="45847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151528</xdr:rowOff>
    </xdr:from>
    <xdr:ext cx="469744" cy="259045"/>
    <xdr:sp macro="" textlink="">
      <xdr:nvSpPr>
        <xdr:cNvPr id="81" name="議会費該当値テキスト"/>
        <xdr:cNvSpPr txBox="1"/>
      </xdr:nvSpPr>
      <xdr:spPr>
        <a:xfrm>
          <a:off x="4686300"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155956</xdr:rowOff>
    </xdr:from>
    <xdr:to>
      <xdr:col>20</xdr:col>
      <xdr:colOff>38100</xdr:colOff>
      <xdr:row>37</xdr:row>
      <xdr:rowOff>86106</xdr:rowOff>
    </xdr:to>
    <xdr:sp macro="" textlink="">
      <xdr:nvSpPr>
        <xdr:cNvPr id="82" name="楕円 81"/>
        <xdr:cNvSpPr/>
      </xdr:nvSpPr>
      <xdr:spPr>
        <a:xfrm>
          <a:off x="3746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77233</xdr:rowOff>
    </xdr:from>
    <xdr:ext cx="469744" cy="259045"/>
    <xdr:sp macro="" textlink="">
      <xdr:nvSpPr>
        <xdr:cNvPr id="83" name="テキスト ボックス 82"/>
        <xdr:cNvSpPr txBox="1"/>
      </xdr:nvSpPr>
      <xdr:spPr>
        <a:xfrm>
          <a:off x="3562428"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122428</xdr:rowOff>
    </xdr:from>
    <xdr:to>
      <xdr:col>15</xdr:col>
      <xdr:colOff>101600</xdr:colOff>
      <xdr:row>37</xdr:row>
      <xdr:rowOff>52578</xdr:rowOff>
    </xdr:to>
    <xdr:sp macro="" textlink="">
      <xdr:nvSpPr>
        <xdr:cNvPr id="84" name="楕円 83"/>
        <xdr:cNvSpPr/>
      </xdr:nvSpPr>
      <xdr:spPr>
        <a:xfrm>
          <a:off x="2857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43705</xdr:rowOff>
    </xdr:from>
    <xdr:ext cx="469744" cy="259045"/>
    <xdr:sp macro="" textlink="">
      <xdr:nvSpPr>
        <xdr:cNvPr id="85" name="テキスト ボックス 84"/>
        <xdr:cNvSpPr txBox="1"/>
      </xdr:nvSpPr>
      <xdr:spPr>
        <a:xfrm>
          <a:off x="2673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127381</xdr:rowOff>
    </xdr:from>
    <xdr:to>
      <xdr:col>10</xdr:col>
      <xdr:colOff>165100</xdr:colOff>
      <xdr:row>37</xdr:row>
      <xdr:rowOff>57531</xdr:rowOff>
    </xdr:to>
    <xdr:sp macro="" textlink="">
      <xdr:nvSpPr>
        <xdr:cNvPr id="86" name="楕円 85"/>
        <xdr:cNvSpPr/>
      </xdr:nvSpPr>
      <xdr:spPr>
        <a:xfrm>
          <a:off x="1968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48658</xdr:rowOff>
    </xdr:from>
    <xdr:ext cx="469744" cy="259045"/>
    <xdr:sp macro="" textlink="">
      <xdr:nvSpPr>
        <xdr:cNvPr id="87" name="テキスト ボックス 86"/>
        <xdr:cNvSpPr txBox="1"/>
      </xdr:nvSpPr>
      <xdr:spPr>
        <a:xfrm>
          <a:off x="1784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70612</xdr:rowOff>
    </xdr:from>
    <xdr:to>
      <xdr:col>6</xdr:col>
      <xdr:colOff>38100</xdr:colOff>
      <xdr:row>37</xdr:row>
      <xdr:rowOff>762</xdr:rowOff>
    </xdr:to>
    <xdr:sp macro="" textlink="">
      <xdr:nvSpPr>
        <xdr:cNvPr id="88" name="楕円 87"/>
        <xdr:cNvSpPr/>
      </xdr:nvSpPr>
      <xdr:spPr>
        <a:xfrm>
          <a:off x="107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163339</xdr:rowOff>
    </xdr:from>
    <xdr:ext cx="469744" cy="259045"/>
    <xdr:sp macro="" textlink="">
      <xdr:nvSpPr>
        <xdr:cNvPr id="89" name="テキスト ボックス 88"/>
        <xdr:cNvSpPr txBox="1"/>
      </xdr:nvSpPr>
      <xdr:spPr>
        <a:xfrm>
          <a:off x="895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81393</xdr:rowOff>
    </xdr:from>
    <xdr:to>
      <xdr:col>24</xdr:col>
      <xdr:colOff>63500</xdr:colOff>
      <xdr:row>57</xdr:row>
      <xdr:rowOff>91611</xdr:rowOff>
    </xdr:to>
    <xdr:cxnSp macro="">
      <xdr:nvCxnSpPr>
        <xdr:cNvPr id="116" name="直線コネクタ 115"/>
        <xdr:cNvCxnSpPr/>
      </xdr:nvCxnSpPr>
      <xdr:spPr>
        <a:xfrm flipV="1">
          <a:off x="3797300" y="9854043"/>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81859</xdr:rowOff>
    </xdr:from>
    <xdr:to>
      <xdr:col>19</xdr:col>
      <xdr:colOff>177800</xdr:colOff>
      <xdr:row>57</xdr:row>
      <xdr:rowOff>91611</xdr:rowOff>
    </xdr:to>
    <xdr:cxnSp macro="">
      <xdr:nvCxnSpPr>
        <xdr:cNvPr id="119" name="直線コネクタ 118"/>
        <xdr:cNvCxnSpPr/>
      </xdr:nvCxnSpPr>
      <xdr:spPr>
        <a:xfrm>
          <a:off x="2908300" y="9854509"/>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79404</xdr:rowOff>
    </xdr:from>
    <xdr:to>
      <xdr:col>15</xdr:col>
      <xdr:colOff>50800</xdr:colOff>
      <xdr:row>57</xdr:row>
      <xdr:rowOff>81859</xdr:rowOff>
    </xdr:to>
    <xdr:cxnSp macro="">
      <xdr:nvCxnSpPr>
        <xdr:cNvPr id="122" name="直線コネクタ 121"/>
        <xdr:cNvCxnSpPr/>
      </xdr:nvCxnSpPr>
      <xdr:spPr>
        <a:xfrm>
          <a:off x="2019300" y="9852054"/>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79404</xdr:rowOff>
    </xdr:from>
    <xdr:to>
      <xdr:col>10</xdr:col>
      <xdr:colOff>114300</xdr:colOff>
      <xdr:row>57</xdr:row>
      <xdr:rowOff>88754</xdr:rowOff>
    </xdr:to>
    <xdr:cxnSp macro="">
      <xdr:nvCxnSpPr>
        <xdr:cNvPr id="125" name="直線コネクタ 124"/>
        <xdr:cNvCxnSpPr/>
      </xdr:nvCxnSpPr>
      <xdr:spPr>
        <a:xfrm flipV="1">
          <a:off x="1130300" y="985205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30593</xdr:rowOff>
    </xdr:from>
    <xdr:to>
      <xdr:col>24</xdr:col>
      <xdr:colOff>114300</xdr:colOff>
      <xdr:row>57</xdr:row>
      <xdr:rowOff>132193</xdr:rowOff>
    </xdr:to>
    <xdr:sp macro="" textlink="">
      <xdr:nvSpPr>
        <xdr:cNvPr id="135" name="楕円 134"/>
        <xdr:cNvSpPr/>
      </xdr:nvSpPr>
      <xdr:spPr>
        <a:xfrm>
          <a:off x="4584700" y="98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40811</xdr:rowOff>
    </xdr:from>
    <xdr:to>
      <xdr:col>20</xdr:col>
      <xdr:colOff>38100</xdr:colOff>
      <xdr:row>57</xdr:row>
      <xdr:rowOff>142411</xdr:rowOff>
    </xdr:to>
    <xdr:sp macro="" textlink="">
      <xdr:nvSpPr>
        <xdr:cNvPr id="137" name="楕円 136"/>
        <xdr:cNvSpPr/>
      </xdr:nvSpPr>
      <xdr:spPr>
        <a:xfrm>
          <a:off x="3746500" y="9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133538</xdr:rowOff>
    </xdr:from>
    <xdr:ext cx="534377" cy="259045"/>
    <xdr:sp macro="" textlink="">
      <xdr:nvSpPr>
        <xdr:cNvPr id="138" name="テキスト ボックス 137"/>
        <xdr:cNvSpPr txBox="1"/>
      </xdr:nvSpPr>
      <xdr:spPr>
        <a:xfrm>
          <a:off x="3530111" y="9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31059</xdr:rowOff>
    </xdr:from>
    <xdr:to>
      <xdr:col>15</xdr:col>
      <xdr:colOff>101600</xdr:colOff>
      <xdr:row>57</xdr:row>
      <xdr:rowOff>132659</xdr:rowOff>
    </xdr:to>
    <xdr:sp macro="" textlink="">
      <xdr:nvSpPr>
        <xdr:cNvPr id="139" name="楕円 138"/>
        <xdr:cNvSpPr/>
      </xdr:nvSpPr>
      <xdr:spPr>
        <a:xfrm>
          <a:off x="2857500" y="9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123786</xdr:rowOff>
    </xdr:from>
    <xdr:ext cx="534377" cy="259045"/>
    <xdr:sp macro="" textlink="">
      <xdr:nvSpPr>
        <xdr:cNvPr id="140" name="テキスト ボックス 139"/>
        <xdr:cNvSpPr txBox="1"/>
      </xdr:nvSpPr>
      <xdr:spPr>
        <a:xfrm>
          <a:off x="2641111" y="98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28604</xdr:rowOff>
    </xdr:from>
    <xdr:to>
      <xdr:col>10</xdr:col>
      <xdr:colOff>165100</xdr:colOff>
      <xdr:row>57</xdr:row>
      <xdr:rowOff>130204</xdr:rowOff>
    </xdr:to>
    <xdr:sp macro="" textlink="">
      <xdr:nvSpPr>
        <xdr:cNvPr id="141" name="楕円 140"/>
        <xdr:cNvSpPr/>
      </xdr:nvSpPr>
      <xdr:spPr>
        <a:xfrm>
          <a:off x="1968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121331</xdr:rowOff>
    </xdr:from>
    <xdr:ext cx="534377" cy="259045"/>
    <xdr:sp macro="" textlink="">
      <xdr:nvSpPr>
        <xdr:cNvPr id="142" name="テキスト ボックス 141"/>
        <xdr:cNvSpPr txBox="1"/>
      </xdr:nvSpPr>
      <xdr:spPr>
        <a:xfrm>
          <a:off x="1752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37954</xdr:rowOff>
    </xdr:from>
    <xdr:to>
      <xdr:col>6</xdr:col>
      <xdr:colOff>38100</xdr:colOff>
      <xdr:row>57</xdr:row>
      <xdr:rowOff>139554</xdr:rowOff>
    </xdr:to>
    <xdr:sp macro="" textlink="">
      <xdr:nvSpPr>
        <xdr:cNvPr id="143" name="楕円 142"/>
        <xdr:cNvSpPr/>
      </xdr:nvSpPr>
      <xdr:spPr>
        <a:xfrm>
          <a:off x="1079500" y="9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130681</xdr:rowOff>
    </xdr:from>
    <xdr:ext cx="534377" cy="259045"/>
    <xdr:sp macro="" textlink="">
      <xdr:nvSpPr>
        <xdr:cNvPr id="144" name="テキスト ボックス 143"/>
        <xdr:cNvSpPr txBox="1"/>
      </xdr:nvSpPr>
      <xdr:spPr>
        <a:xfrm>
          <a:off x="863111"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xdr:rowOff>
    </xdr:from>
    <xdr:to>
      <xdr:col>24</xdr:col>
      <xdr:colOff>63500</xdr:colOff>
      <xdr:row>76</xdr:row>
      <xdr:rowOff>131547</xdr:rowOff>
    </xdr:to>
    <xdr:cxnSp macro="">
      <xdr:nvCxnSpPr>
        <xdr:cNvPr id="176" name="直線コネクタ 175"/>
        <xdr:cNvCxnSpPr/>
      </xdr:nvCxnSpPr>
      <xdr:spPr>
        <a:xfrm flipV="1">
          <a:off x="3797300" y="13033883"/>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49674</xdr:rowOff>
    </xdr:from>
    <xdr:to>
      <xdr:col>19</xdr:col>
      <xdr:colOff>177800</xdr:colOff>
      <xdr:row>76</xdr:row>
      <xdr:rowOff>131547</xdr:rowOff>
    </xdr:to>
    <xdr:cxnSp macro="">
      <xdr:nvCxnSpPr>
        <xdr:cNvPr id="179" name="直線コネクタ 178"/>
        <xdr:cNvCxnSpPr/>
      </xdr:nvCxnSpPr>
      <xdr:spPr>
        <a:xfrm>
          <a:off x="2908300" y="13079874"/>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49674</xdr:rowOff>
    </xdr:from>
    <xdr:to>
      <xdr:col>15</xdr:col>
      <xdr:colOff>50800</xdr:colOff>
      <xdr:row>76</xdr:row>
      <xdr:rowOff>124645</xdr:rowOff>
    </xdr:to>
    <xdr:cxnSp macro="">
      <xdr:nvCxnSpPr>
        <xdr:cNvPr id="182" name="直線コネクタ 181"/>
        <xdr:cNvCxnSpPr/>
      </xdr:nvCxnSpPr>
      <xdr:spPr>
        <a:xfrm flipV="1">
          <a:off x="2019300" y="13079874"/>
          <a:ext cx="889000" cy="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124645</xdr:rowOff>
    </xdr:from>
    <xdr:to>
      <xdr:col>10</xdr:col>
      <xdr:colOff>114300</xdr:colOff>
      <xdr:row>77</xdr:row>
      <xdr:rowOff>15396</xdr:rowOff>
    </xdr:to>
    <xdr:cxnSp macro="">
      <xdr:nvCxnSpPr>
        <xdr:cNvPr id="185" name="直線コネクタ 184"/>
        <xdr:cNvCxnSpPr/>
      </xdr:nvCxnSpPr>
      <xdr:spPr>
        <a:xfrm flipV="1">
          <a:off x="1130300" y="13154845"/>
          <a:ext cx="8890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124333</xdr:rowOff>
    </xdr:from>
    <xdr:to>
      <xdr:col>24</xdr:col>
      <xdr:colOff>114300</xdr:colOff>
      <xdr:row>76</xdr:row>
      <xdr:rowOff>54483</xdr:rowOff>
    </xdr:to>
    <xdr:sp macro="" textlink="">
      <xdr:nvSpPr>
        <xdr:cNvPr id="195" name="楕円 194"/>
        <xdr:cNvSpPr/>
      </xdr:nvSpPr>
      <xdr:spPr>
        <a:xfrm>
          <a:off x="4584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147210</xdr:rowOff>
    </xdr:from>
    <xdr:ext cx="599010" cy="259045"/>
    <xdr:sp macro="" textlink="">
      <xdr:nvSpPr>
        <xdr:cNvPr id="196" name="民生費該当値テキスト"/>
        <xdr:cNvSpPr txBox="1"/>
      </xdr:nvSpPr>
      <xdr:spPr>
        <a:xfrm>
          <a:off x="4686300" y="1283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80747</xdr:rowOff>
    </xdr:from>
    <xdr:to>
      <xdr:col>20</xdr:col>
      <xdr:colOff>38100</xdr:colOff>
      <xdr:row>77</xdr:row>
      <xdr:rowOff>10897</xdr:rowOff>
    </xdr:to>
    <xdr:sp macro="" textlink="">
      <xdr:nvSpPr>
        <xdr:cNvPr id="197" name="楕円 196"/>
        <xdr:cNvSpPr/>
      </xdr:nvSpPr>
      <xdr:spPr>
        <a:xfrm>
          <a:off x="3746500" y="131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2024</xdr:rowOff>
    </xdr:from>
    <xdr:ext cx="599010" cy="259045"/>
    <xdr:sp macro="" textlink="">
      <xdr:nvSpPr>
        <xdr:cNvPr id="198" name="テキスト ボックス 197"/>
        <xdr:cNvSpPr txBox="1"/>
      </xdr:nvSpPr>
      <xdr:spPr>
        <a:xfrm>
          <a:off x="3497795" y="132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170324</xdr:rowOff>
    </xdr:from>
    <xdr:to>
      <xdr:col>15</xdr:col>
      <xdr:colOff>101600</xdr:colOff>
      <xdr:row>76</xdr:row>
      <xdr:rowOff>100474</xdr:rowOff>
    </xdr:to>
    <xdr:sp macro="" textlink="">
      <xdr:nvSpPr>
        <xdr:cNvPr id="199" name="楕円 198"/>
        <xdr:cNvSpPr/>
      </xdr:nvSpPr>
      <xdr:spPr>
        <a:xfrm>
          <a:off x="2857500" y="13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117002</xdr:rowOff>
    </xdr:from>
    <xdr:ext cx="599010" cy="259045"/>
    <xdr:sp macro="" textlink="">
      <xdr:nvSpPr>
        <xdr:cNvPr id="200" name="テキスト ボックス 199"/>
        <xdr:cNvSpPr txBox="1"/>
      </xdr:nvSpPr>
      <xdr:spPr>
        <a:xfrm>
          <a:off x="2608795" y="128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73845</xdr:rowOff>
    </xdr:from>
    <xdr:to>
      <xdr:col>10</xdr:col>
      <xdr:colOff>165100</xdr:colOff>
      <xdr:row>77</xdr:row>
      <xdr:rowOff>3995</xdr:rowOff>
    </xdr:to>
    <xdr:sp macro="" textlink="">
      <xdr:nvSpPr>
        <xdr:cNvPr id="201" name="楕円 200"/>
        <xdr:cNvSpPr/>
      </xdr:nvSpPr>
      <xdr:spPr>
        <a:xfrm>
          <a:off x="1968500" y="13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166572</xdr:rowOff>
    </xdr:from>
    <xdr:ext cx="599010" cy="259045"/>
    <xdr:sp macro="" textlink="">
      <xdr:nvSpPr>
        <xdr:cNvPr id="202" name="テキスト ボックス 201"/>
        <xdr:cNvSpPr txBox="1"/>
      </xdr:nvSpPr>
      <xdr:spPr>
        <a:xfrm>
          <a:off x="1719795" y="131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136046</xdr:rowOff>
    </xdr:from>
    <xdr:to>
      <xdr:col>6</xdr:col>
      <xdr:colOff>38100</xdr:colOff>
      <xdr:row>77</xdr:row>
      <xdr:rowOff>66196</xdr:rowOff>
    </xdr:to>
    <xdr:sp macro="" textlink="">
      <xdr:nvSpPr>
        <xdr:cNvPr id="203" name="楕円 202"/>
        <xdr:cNvSpPr/>
      </xdr:nvSpPr>
      <xdr:spPr>
        <a:xfrm>
          <a:off x="1079500" y="131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57323</xdr:rowOff>
    </xdr:from>
    <xdr:ext cx="599010" cy="259045"/>
    <xdr:sp macro="" textlink="">
      <xdr:nvSpPr>
        <xdr:cNvPr id="204" name="テキスト ボックス 203"/>
        <xdr:cNvSpPr txBox="1"/>
      </xdr:nvSpPr>
      <xdr:spPr>
        <a:xfrm>
          <a:off x="830795" y="1325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38407</xdr:rowOff>
    </xdr:from>
    <xdr:to>
      <xdr:col>24</xdr:col>
      <xdr:colOff>63500</xdr:colOff>
      <xdr:row>97</xdr:row>
      <xdr:rowOff>61861</xdr:rowOff>
    </xdr:to>
    <xdr:cxnSp macro="">
      <xdr:nvCxnSpPr>
        <xdr:cNvPr id="232" name="直線コネクタ 231"/>
        <xdr:cNvCxnSpPr/>
      </xdr:nvCxnSpPr>
      <xdr:spPr>
        <a:xfrm flipV="1">
          <a:off x="3797300" y="16669057"/>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61861</xdr:rowOff>
    </xdr:from>
    <xdr:to>
      <xdr:col>19</xdr:col>
      <xdr:colOff>177800</xdr:colOff>
      <xdr:row>97</xdr:row>
      <xdr:rowOff>66159</xdr:rowOff>
    </xdr:to>
    <xdr:cxnSp macro="">
      <xdr:nvCxnSpPr>
        <xdr:cNvPr id="235" name="直線コネクタ 234"/>
        <xdr:cNvCxnSpPr/>
      </xdr:nvCxnSpPr>
      <xdr:spPr>
        <a:xfrm flipV="1">
          <a:off x="2908300" y="16692511"/>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66159</xdr:rowOff>
    </xdr:from>
    <xdr:to>
      <xdr:col>15</xdr:col>
      <xdr:colOff>50800</xdr:colOff>
      <xdr:row>97</xdr:row>
      <xdr:rowOff>68697</xdr:rowOff>
    </xdr:to>
    <xdr:cxnSp macro="">
      <xdr:nvCxnSpPr>
        <xdr:cNvPr id="238" name="直線コネクタ 237"/>
        <xdr:cNvCxnSpPr/>
      </xdr:nvCxnSpPr>
      <xdr:spPr>
        <a:xfrm flipV="1">
          <a:off x="2019300" y="16696809"/>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81750</xdr:rowOff>
    </xdr:from>
    <xdr:to>
      <xdr:col>10</xdr:col>
      <xdr:colOff>114300</xdr:colOff>
      <xdr:row>97</xdr:row>
      <xdr:rowOff>68697</xdr:rowOff>
    </xdr:to>
    <xdr:cxnSp macro="">
      <xdr:nvCxnSpPr>
        <xdr:cNvPr id="241" name="直線コネクタ 240"/>
        <xdr:cNvCxnSpPr/>
      </xdr:nvCxnSpPr>
      <xdr:spPr>
        <a:xfrm>
          <a:off x="1130300" y="16026600"/>
          <a:ext cx="889000" cy="67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159057</xdr:rowOff>
    </xdr:from>
    <xdr:to>
      <xdr:col>24</xdr:col>
      <xdr:colOff>114300</xdr:colOff>
      <xdr:row>97</xdr:row>
      <xdr:rowOff>89207</xdr:rowOff>
    </xdr:to>
    <xdr:sp macro="" textlink="">
      <xdr:nvSpPr>
        <xdr:cNvPr id="251" name="楕円 250"/>
        <xdr:cNvSpPr/>
      </xdr:nvSpPr>
      <xdr:spPr>
        <a:xfrm>
          <a:off x="4584700" y="166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137484</xdr:rowOff>
    </xdr:from>
    <xdr:ext cx="534377" cy="259045"/>
    <xdr:sp macro="" textlink="">
      <xdr:nvSpPr>
        <xdr:cNvPr id="252" name="衛生費該当値テキスト"/>
        <xdr:cNvSpPr txBox="1"/>
      </xdr:nvSpPr>
      <xdr:spPr>
        <a:xfrm>
          <a:off x="4686300" y="165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11061</xdr:rowOff>
    </xdr:from>
    <xdr:to>
      <xdr:col>20</xdr:col>
      <xdr:colOff>38100</xdr:colOff>
      <xdr:row>97</xdr:row>
      <xdr:rowOff>112661</xdr:rowOff>
    </xdr:to>
    <xdr:sp macro="" textlink="">
      <xdr:nvSpPr>
        <xdr:cNvPr id="253" name="楕円 252"/>
        <xdr:cNvSpPr/>
      </xdr:nvSpPr>
      <xdr:spPr>
        <a:xfrm>
          <a:off x="3746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103788</xdr:rowOff>
    </xdr:from>
    <xdr:ext cx="534377" cy="259045"/>
    <xdr:sp macro="" textlink="">
      <xdr:nvSpPr>
        <xdr:cNvPr id="254" name="テキスト ボックス 253"/>
        <xdr:cNvSpPr txBox="1"/>
      </xdr:nvSpPr>
      <xdr:spPr>
        <a:xfrm>
          <a:off x="3530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15359</xdr:rowOff>
    </xdr:from>
    <xdr:to>
      <xdr:col>15</xdr:col>
      <xdr:colOff>101600</xdr:colOff>
      <xdr:row>97</xdr:row>
      <xdr:rowOff>116959</xdr:rowOff>
    </xdr:to>
    <xdr:sp macro="" textlink="">
      <xdr:nvSpPr>
        <xdr:cNvPr id="255" name="楕円 254"/>
        <xdr:cNvSpPr/>
      </xdr:nvSpPr>
      <xdr:spPr>
        <a:xfrm>
          <a:off x="2857500" y="166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108086</xdr:rowOff>
    </xdr:from>
    <xdr:ext cx="534377" cy="259045"/>
    <xdr:sp macro="" textlink="">
      <xdr:nvSpPr>
        <xdr:cNvPr id="256" name="テキスト ボックス 255"/>
        <xdr:cNvSpPr txBox="1"/>
      </xdr:nvSpPr>
      <xdr:spPr>
        <a:xfrm>
          <a:off x="2641111" y="167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17897</xdr:rowOff>
    </xdr:from>
    <xdr:to>
      <xdr:col>10</xdr:col>
      <xdr:colOff>165100</xdr:colOff>
      <xdr:row>97</xdr:row>
      <xdr:rowOff>119497</xdr:rowOff>
    </xdr:to>
    <xdr:sp macro="" textlink="">
      <xdr:nvSpPr>
        <xdr:cNvPr id="257" name="楕円 256"/>
        <xdr:cNvSpPr/>
      </xdr:nvSpPr>
      <xdr:spPr>
        <a:xfrm>
          <a:off x="1968500" y="166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110624</xdr:rowOff>
    </xdr:from>
    <xdr:ext cx="534377" cy="259045"/>
    <xdr:sp macro="" textlink="">
      <xdr:nvSpPr>
        <xdr:cNvPr id="258" name="テキスト ボックス 257"/>
        <xdr:cNvSpPr txBox="1"/>
      </xdr:nvSpPr>
      <xdr:spPr>
        <a:xfrm>
          <a:off x="1752111" y="167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30950</xdr:rowOff>
    </xdr:from>
    <xdr:to>
      <xdr:col>6</xdr:col>
      <xdr:colOff>38100</xdr:colOff>
      <xdr:row>93</xdr:row>
      <xdr:rowOff>132550</xdr:rowOff>
    </xdr:to>
    <xdr:sp macro="" textlink="">
      <xdr:nvSpPr>
        <xdr:cNvPr id="259" name="楕円 258"/>
        <xdr:cNvSpPr/>
      </xdr:nvSpPr>
      <xdr:spPr>
        <a:xfrm>
          <a:off x="1079500" y="159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149077</xdr:rowOff>
    </xdr:from>
    <xdr:ext cx="534377" cy="259045"/>
    <xdr:sp macro="" textlink="">
      <xdr:nvSpPr>
        <xdr:cNvPr id="260" name="テキスト ボックス 259"/>
        <xdr:cNvSpPr txBox="1"/>
      </xdr:nvSpPr>
      <xdr:spPr>
        <a:xfrm>
          <a:off x="863111" y="157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9227</xdr:rowOff>
    </xdr:to>
    <xdr:cxnSp macro="">
      <xdr:nvCxnSpPr>
        <xdr:cNvPr id="285" name="直線コネクタ 284"/>
        <xdr:cNvCxnSpPr/>
      </xdr:nvCxnSpPr>
      <xdr:spPr>
        <a:xfrm>
          <a:off x="9639300" y="6518097"/>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997</xdr:rowOff>
    </xdr:from>
    <xdr:to>
      <xdr:col>50</xdr:col>
      <xdr:colOff>114300</xdr:colOff>
      <xdr:row>38</xdr:row>
      <xdr:rowOff>2997</xdr:rowOff>
    </xdr:to>
    <xdr:cxnSp macro="">
      <xdr:nvCxnSpPr>
        <xdr:cNvPr id="288" name="直線コネクタ 287"/>
        <xdr:cNvCxnSpPr/>
      </xdr:nvCxnSpPr>
      <xdr:spPr>
        <a:xfrm>
          <a:off x="8750300" y="651609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7341</xdr:rowOff>
    </xdr:to>
    <xdr:cxnSp macro="">
      <xdr:nvCxnSpPr>
        <xdr:cNvPr id="291" name="直線コネクタ 290"/>
        <xdr:cNvCxnSpPr/>
      </xdr:nvCxnSpPr>
      <xdr:spPr>
        <a:xfrm flipV="1">
          <a:off x="7861300" y="651609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7341</xdr:rowOff>
    </xdr:to>
    <xdr:cxnSp macro="">
      <xdr:nvCxnSpPr>
        <xdr:cNvPr id="294" name="直線コネクタ 293"/>
        <xdr:cNvCxnSpPr/>
      </xdr:nvCxnSpPr>
      <xdr:spPr>
        <a:xfrm>
          <a:off x="6972300" y="65222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129877</xdr:rowOff>
    </xdr:from>
    <xdr:to>
      <xdr:col>55</xdr:col>
      <xdr:colOff>50800</xdr:colOff>
      <xdr:row>38</xdr:row>
      <xdr:rowOff>60027</xdr:rowOff>
    </xdr:to>
    <xdr:sp macro="" textlink="">
      <xdr:nvSpPr>
        <xdr:cNvPr id="304" name="楕円 303"/>
        <xdr:cNvSpPr/>
      </xdr:nvSpPr>
      <xdr:spPr>
        <a:xfrm>
          <a:off x="10426700" y="6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06" name="楕円 305"/>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07" name="テキスト ボックス 306"/>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121647</xdr:rowOff>
    </xdr:from>
    <xdr:to>
      <xdr:col>46</xdr:col>
      <xdr:colOff>38100</xdr:colOff>
      <xdr:row>38</xdr:row>
      <xdr:rowOff>51797</xdr:rowOff>
    </xdr:to>
    <xdr:sp macro="" textlink="">
      <xdr:nvSpPr>
        <xdr:cNvPr id="308" name="楕円 307"/>
        <xdr:cNvSpPr/>
      </xdr:nvSpPr>
      <xdr:spPr>
        <a:xfrm>
          <a:off x="8699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42924</xdr:rowOff>
    </xdr:from>
    <xdr:ext cx="378565" cy="259045"/>
    <xdr:sp macro="" textlink="">
      <xdr:nvSpPr>
        <xdr:cNvPr id="309" name="テキスト ボックス 308"/>
        <xdr:cNvSpPr txBox="1"/>
      </xdr:nvSpPr>
      <xdr:spPr>
        <a:xfrm>
          <a:off x="8561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127991</xdr:rowOff>
    </xdr:from>
    <xdr:to>
      <xdr:col>41</xdr:col>
      <xdr:colOff>101600</xdr:colOff>
      <xdr:row>38</xdr:row>
      <xdr:rowOff>58141</xdr:rowOff>
    </xdr:to>
    <xdr:sp macro="" textlink="">
      <xdr:nvSpPr>
        <xdr:cNvPr id="310" name="楕円 309"/>
        <xdr:cNvSpPr/>
      </xdr:nvSpPr>
      <xdr:spPr>
        <a:xfrm>
          <a:off x="7810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49268</xdr:rowOff>
    </xdr:from>
    <xdr:ext cx="378565" cy="259045"/>
    <xdr:sp macro="" textlink="">
      <xdr:nvSpPr>
        <xdr:cNvPr id="311" name="テキスト ボックス 310"/>
        <xdr:cNvSpPr txBox="1"/>
      </xdr:nvSpPr>
      <xdr:spPr>
        <a:xfrm>
          <a:off x="7672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127762</xdr:rowOff>
    </xdr:from>
    <xdr:to>
      <xdr:col>36</xdr:col>
      <xdr:colOff>165100</xdr:colOff>
      <xdr:row>38</xdr:row>
      <xdr:rowOff>57912</xdr:rowOff>
    </xdr:to>
    <xdr:sp macro="" textlink="">
      <xdr:nvSpPr>
        <xdr:cNvPr id="312" name="楕円 311"/>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49039</xdr:rowOff>
    </xdr:from>
    <xdr:ext cx="378565" cy="259045"/>
    <xdr:sp macro="" textlink="">
      <xdr:nvSpPr>
        <xdr:cNvPr id="313" name="テキスト ボックス 312"/>
        <xdr:cNvSpPr txBox="1"/>
      </xdr:nvSpPr>
      <xdr:spPr>
        <a:xfrm>
          <a:off x="6783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135237</xdr:rowOff>
    </xdr:from>
    <xdr:to>
      <xdr:col>55</xdr:col>
      <xdr:colOff>0</xdr:colOff>
      <xdr:row>58</xdr:row>
      <xdr:rowOff>161744</xdr:rowOff>
    </xdr:to>
    <xdr:cxnSp macro="">
      <xdr:nvCxnSpPr>
        <xdr:cNvPr id="344" name="直線コネクタ 343"/>
        <xdr:cNvCxnSpPr/>
      </xdr:nvCxnSpPr>
      <xdr:spPr>
        <a:xfrm flipV="1">
          <a:off x="9639300" y="10079337"/>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152316</xdr:rowOff>
    </xdr:from>
    <xdr:to>
      <xdr:col>50</xdr:col>
      <xdr:colOff>114300</xdr:colOff>
      <xdr:row>58</xdr:row>
      <xdr:rowOff>161744</xdr:rowOff>
    </xdr:to>
    <xdr:cxnSp macro="">
      <xdr:nvCxnSpPr>
        <xdr:cNvPr id="347" name="直線コネクタ 346"/>
        <xdr:cNvCxnSpPr/>
      </xdr:nvCxnSpPr>
      <xdr:spPr>
        <a:xfrm>
          <a:off x="8750300" y="10096416"/>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138045</xdr:rowOff>
    </xdr:from>
    <xdr:to>
      <xdr:col>45</xdr:col>
      <xdr:colOff>177800</xdr:colOff>
      <xdr:row>58</xdr:row>
      <xdr:rowOff>152316</xdr:rowOff>
    </xdr:to>
    <xdr:cxnSp macro="">
      <xdr:nvCxnSpPr>
        <xdr:cNvPr id="350" name="直線コネクタ 349"/>
        <xdr:cNvCxnSpPr/>
      </xdr:nvCxnSpPr>
      <xdr:spPr>
        <a:xfrm>
          <a:off x="7861300" y="10082145"/>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92064</xdr:rowOff>
    </xdr:from>
    <xdr:to>
      <xdr:col>41</xdr:col>
      <xdr:colOff>50800</xdr:colOff>
      <xdr:row>58</xdr:row>
      <xdr:rowOff>138045</xdr:rowOff>
    </xdr:to>
    <xdr:cxnSp macro="">
      <xdr:nvCxnSpPr>
        <xdr:cNvPr id="353" name="直線コネクタ 352"/>
        <xdr:cNvCxnSpPr/>
      </xdr:nvCxnSpPr>
      <xdr:spPr>
        <a:xfrm>
          <a:off x="6972300" y="10036164"/>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84437</xdr:rowOff>
    </xdr:from>
    <xdr:to>
      <xdr:col>55</xdr:col>
      <xdr:colOff>50800</xdr:colOff>
      <xdr:row>59</xdr:row>
      <xdr:rowOff>14587</xdr:rowOff>
    </xdr:to>
    <xdr:sp macro="" textlink="">
      <xdr:nvSpPr>
        <xdr:cNvPr id="363" name="楕円 362"/>
        <xdr:cNvSpPr/>
      </xdr:nvSpPr>
      <xdr:spPr>
        <a:xfrm>
          <a:off x="10426700" y="10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62864</xdr:rowOff>
    </xdr:from>
    <xdr:ext cx="534377" cy="259045"/>
    <xdr:sp macro="" textlink="">
      <xdr:nvSpPr>
        <xdr:cNvPr id="364" name="農林水産業費該当値テキスト"/>
        <xdr:cNvSpPr txBox="1"/>
      </xdr:nvSpPr>
      <xdr:spPr>
        <a:xfrm>
          <a:off x="10528300" y="10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110944</xdr:rowOff>
    </xdr:from>
    <xdr:to>
      <xdr:col>50</xdr:col>
      <xdr:colOff>165100</xdr:colOff>
      <xdr:row>59</xdr:row>
      <xdr:rowOff>41094</xdr:rowOff>
    </xdr:to>
    <xdr:sp macro="" textlink="">
      <xdr:nvSpPr>
        <xdr:cNvPr id="365" name="楕円 364"/>
        <xdr:cNvSpPr/>
      </xdr:nvSpPr>
      <xdr:spPr>
        <a:xfrm>
          <a:off x="9588500" y="100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32221</xdr:rowOff>
    </xdr:from>
    <xdr:ext cx="469744" cy="259045"/>
    <xdr:sp macro="" textlink="">
      <xdr:nvSpPr>
        <xdr:cNvPr id="366" name="テキスト ボックス 365"/>
        <xdr:cNvSpPr txBox="1"/>
      </xdr:nvSpPr>
      <xdr:spPr>
        <a:xfrm>
          <a:off x="9404428" y="101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101516</xdr:rowOff>
    </xdr:from>
    <xdr:to>
      <xdr:col>46</xdr:col>
      <xdr:colOff>38100</xdr:colOff>
      <xdr:row>59</xdr:row>
      <xdr:rowOff>31666</xdr:rowOff>
    </xdr:to>
    <xdr:sp macro="" textlink="">
      <xdr:nvSpPr>
        <xdr:cNvPr id="367" name="楕円 366"/>
        <xdr:cNvSpPr/>
      </xdr:nvSpPr>
      <xdr:spPr>
        <a:xfrm>
          <a:off x="8699500" y="100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22793</xdr:rowOff>
    </xdr:from>
    <xdr:ext cx="534377" cy="259045"/>
    <xdr:sp macro="" textlink="">
      <xdr:nvSpPr>
        <xdr:cNvPr id="368" name="テキスト ボックス 367"/>
        <xdr:cNvSpPr txBox="1"/>
      </xdr:nvSpPr>
      <xdr:spPr>
        <a:xfrm>
          <a:off x="8483111" y="1013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87245</xdr:rowOff>
    </xdr:from>
    <xdr:to>
      <xdr:col>41</xdr:col>
      <xdr:colOff>101600</xdr:colOff>
      <xdr:row>59</xdr:row>
      <xdr:rowOff>17395</xdr:rowOff>
    </xdr:to>
    <xdr:sp macro="" textlink="">
      <xdr:nvSpPr>
        <xdr:cNvPr id="369" name="楕円 368"/>
        <xdr:cNvSpPr/>
      </xdr:nvSpPr>
      <xdr:spPr>
        <a:xfrm>
          <a:off x="7810500" y="100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8522</xdr:rowOff>
    </xdr:from>
    <xdr:ext cx="534377" cy="259045"/>
    <xdr:sp macro="" textlink="">
      <xdr:nvSpPr>
        <xdr:cNvPr id="370" name="テキスト ボックス 369"/>
        <xdr:cNvSpPr txBox="1"/>
      </xdr:nvSpPr>
      <xdr:spPr>
        <a:xfrm>
          <a:off x="7594111" y="101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41264</xdr:rowOff>
    </xdr:from>
    <xdr:to>
      <xdr:col>36</xdr:col>
      <xdr:colOff>165100</xdr:colOff>
      <xdr:row>58</xdr:row>
      <xdr:rowOff>142864</xdr:rowOff>
    </xdr:to>
    <xdr:sp macro="" textlink="">
      <xdr:nvSpPr>
        <xdr:cNvPr id="371" name="楕円 370"/>
        <xdr:cNvSpPr/>
      </xdr:nvSpPr>
      <xdr:spPr>
        <a:xfrm>
          <a:off x="6921500" y="99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159391</xdr:rowOff>
    </xdr:from>
    <xdr:ext cx="534377" cy="259045"/>
    <xdr:sp macro="" textlink="">
      <xdr:nvSpPr>
        <xdr:cNvPr id="372" name="テキスト ボックス 371"/>
        <xdr:cNvSpPr txBox="1"/>
      </xdr:nvSpPr>
      <xdr:spPr>
        <a:xfrm>
          <a:off x="6705111" y="97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132751</xdr:rowOff>
    </xdr:from>
    <xdr:to>
      <xdr:col>55</xdr:col>
      <xdr:colOff>0</xdr:colOff>
      <xdr:row>75</xdr:row>
      <xdr:rowOff>137437</xdr:rowOff>
    </xdr:to>
    <xdr:cxnSp macro="">
      <xdr:nvCxnSpPr>
        <xdr:cNvPr id="399" name="直線コネクタ 398"/>
        <xdr:cNvCxnSpPr/>
      </xdr:nvCxnSpPr>
      <xdr:spPr>
        <a:xfrm>
          <a:off x="9639300" y="1299150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40739</xdr:rowOff>
    </xdr:from>
    <xdr:to>
      <xdr:col>50</xdr:col>
      <xdr:colOff>114300</xdr:colOff>
      <xdr:row>75</xdr:row>
      <xdr:rowOff>132751</xdr:rowOff>
    </xdr:to>
    <xdr:cxnSp macro="">
      <xdr:nvCxnSpPr>
        <xdr:cNvPr id="402" name="直線コネクタ 401"/>
        <xdr:cNvCxnSpPr/>
      </xdr:nvCxnSpPr>
      <xdr:spPr>
        <a:xfrm>
          <a:off x="8750300" y="1289948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155313</xdr:rowOff>
    </xdr:from>
    <xdr:to>
      <xdr:col>45</xdr:col>
      <xdr:colOff>177800</xdr:colOff>
      <xdr:row>75</xdr:row>
      <xdr:rowOff>40739</xdr:rowOff>
    </xdr:to>
    <xdr:cxnSp macro="">
      <xdr:nvCxnSpPr>
        <xdr:cNvPr id="405" name="直線コネクタ 404"/>
        <xdr:cNvCxnSpPr/>
      </xdr:nvCxnSpPr>
      <xdr:spPr>
        <a:xfrm>
          <a:off x="7861300" y="12842613"/>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27457</xdr:rowOff>
    </xdr:from>
    <xdr:to>
      <xdr:col>41</xdr:col>
      <xdr:colOff>50800</xdr:colOff>
      <xdr:row>74</xdr:row>
      <xdr:rowOff>155313</xdr:rowOff>
    </xdr:to>
    <xdr:cxnSp macro="">
      <xdr:nvCxnSpPr>
        <xdr:cNvPr id="408" name="直線コネクタ 407"/>
        <xdr:cNvCxnSpPr/>
      </xdr:nvCxnSpPr>
      <xdr:spPr>
        <a:xfrm>
          <a:off x="6972300" y="12714757"/>
          <a:ext cx="8890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86637</xdr:rowOff>
    </xdr:from>
    <xdr:to>
      <xdr:col>55</xdr:col>
      <xdr:colOff>50800</xdr:colOff>
      <xdr:row>76</xdr:row>
      <xdr:rowOff>16787</xdr:rowOff>
    </xdr:to>
    <xdr:sp macro="" textlink="">
      <xdr:nvSpPr>
        <xdr:cNvPr id="418" name="楕円 417"/>
        <xdr:cNvSpPr/>
      </xdr:nvSpPr>
      <xdr:spPr>
        <a:xfrm>
          <a:off x="104267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109514</xdr:rowOff>
    </xdr:from>
    <xdr:ext cx="534377" cy="259045"/>
    <xdr:sp macro="" textlink="">
      <xdr:nvSpPr>
        <xdr:cNvPr id="419" name="商工費該当値テキスト"/>
        <xdr:cNvSpPr txBox="1"/>
      </xdr:nvSpPr>
      <xdr:spPr>
        <a:xfrm>
          <a:off x="10528300" y="127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81951</xdr:rowOff>
    </xdr:from>
    <xdr:to>
      <xdr:col>50</xdr:col>
      <xdr:colOff>165100</xdr:colOff>
      <xdr:row>76</xdr:row>
      <xdr:rowOff>12102</xdr:rowOff>
    </xdr:to>
    <xdr:sp macro="" textlink="">
      <xdr:nvSpPr>
        <xdr:cNvPr id="420" name="楕円 419"/>
        <xdr:cNvSpPr/>
      </xdr:nvSpPr>
      <xdr:spPr>
        <a:xfrm>
          <a:off x="9588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28628</xdr:rowOff>
    </xdr:from>
    <xdr:ext cx="534377" cy="259045"/>
    <xdr:sp macro="" textlink="">
      <xdr:nvSpPr>
        <xdr:cNvPr id="421" name="テキスト ボックス 420"/>
        <xdr:cNvSpPr txBox="1"/>
      </xdr:nvSpPr>
      <xdr:spPr>
        <a:xfrm>
          <a:off x="9372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161389</xdr:rowOff>
    </xdr:from>
    <xdr:to>
      <xdr:col>46</xdr:col>
      <xdr:colOff>38100</xdr:colOff>
      <xdr:row>75</xdr:row>
      <xdr:rowOff>91539</xdr:rowOff>
    </xdr:to>
    <xdr:sp macro="" textlink="">
      <xdr:nvSpPr>
        <xdr:cNvPr id="422" name="楕円 421"/>
        <xdr:cNvSpPr/>
      </xdr:nvSpPr>
      <xdr:spPr>
        <a:xfrm>
          <a:off x="86995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108066</xdr:rowOff>
    </xdr:from>
    <xdr:ext cx="534377" cy="259045"/>
    <xdr:sp macro="" textlink="">
      <xdr:nvSpPr>
        <xdr:cNvPr id="423" name="テキスト ボックス 422"/>
        <xdr:cNvSpPr txBox="1"/>
      </xdr:nvSpPr>
      <xdr:spPr>
        <a:xfrm>
          <a:off x="8483111" y="126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104513</xdr:rowOff>
    </xdr:from>
    <xdr:to>
      <xdr:col>41</xdr:col>
      <xdr:colOff>101600</xdr:colOff>
      <xdr:row>75</xdr:row>
      <xdr:rowOff>34663</xdr:rowOff>
    </xdr:to>
    <xdr:sp macro="" textlink="">
      <xdr:nvSpPr>
        <xdr:cNvPr id="424" name="楕円 423"/>
        <xdr:cNvSpPr/>
      </xdr:nvSpPr>
      <xdr:spPr>
        <a:xfrm>
          <a:off x="7810500" y="127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51190</xdr:rowOff>
    </xdr:from>
    <xdr:ext cx="534377" cy="259045"/>
    <xdr:sp macro="" textlink="">
      <xdr:nvSpPr>
        <xdr:cNvPr id="425" name="テキスト ボックス 424"/>
        <xdr:cNvSpPr txBox="1"/>
      </xdr:nvSpPr>
      <xdr:spPr>
        <a:xfrm>
          <a:off x="7594111" y="125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148107</xdr:rowOff>
    </xdr:from>
    <xdr:to>
      <xdr:col>36</xdr:col>
      <xdr:colOff>165100</xdr:colOff>
      <xdr:row>74</xdr:row>
      <xdr:rowOff>78257</xdr:rowOff>
    </xdr:to>
    <xdr:sp macro="" textlink="">
      <xdr:nvSpPr>
        <xdr:cNvPr id="426" name="楕円 425"/>
        <xdr:cNvSpPr/>
      </xdr:nvSpPr>
      <xdr:spPr>
        <a:xfrm>
          <a:off x="6921500" y="12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94784</xdr:rowOff>
    </xdr:from>
    <xdr:ext cx="534377" cy="259045"/>
    <xdr:sp macro="" textlink="">
      <xdr:nvSpPr>
        <xdr:cNvPr id="427" name="テキスト ボックス 426"/>
        <xdr:cNvSpPr txBox="1"/>
      </xdr:nvSpPr>
      <xdr:spPr>
        <a:xfrm>
          <a:off x="6705111" y="12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75395</xdr:rowOff>
    </xdr:from>
    <xdr:to>
      <xdr:col>55</xdr:col>
      <xdr:colOff>0</xdr:colOff>
      <xdr:row>98</xdr:row>
      <xdr:rowOff>77487</xdr:rowOff>
    </xdr:to>
    <xdr:cxnSp macro="">
      <xdr:nvCxnSpPr>
        <xdr:cNvPr id="456" name="直線コネクタ 455"/>
        <xdr:cNvCxnSpPr/>
      </xdr:nvCxnSpPr>
      <xdr:spPr>
        <a:xfrm>
          <a:off x="9639300" y="16877495"/>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72910</xdr:rowOff>
    </xdr:from>
    <xdr:to>
      <xdr:col>50</xdr:col>
      <xdr:colOff>114300</xdr:colOff>
      <xdr:row>98</xdr:row>
      <xdr:rowOff>75395</xdr:rowOff>
    </xdr:to>
    <xdr:cxnSp macro="">
      <xdr:nvCxnSpPr>
        <xdr:cNvPr id="459" name="直線コネクタ 458"/>
        <xdr:cNvCxnSpPr/>
      </xdr:nvCxnSpPr>
      <xdr:spPr>
        <a:xfrm>
          <a:off x="8750300" y="168750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72910</xdr:rowOff>
    </xdr:from>
    <xdr:to>
      <xdr:col>45</xdr:col>
      <xdr:colOff>177800</xdr:colOff>
      <xdr:row>98</xdr:row>
      <xdr:rowOff>90765</xdr:rowOff>
    </xdr:to>
    <xdr:cxnSp macro="">
      <xdr:nvCxnSpPr>
        <xdr:cNvPr id="462" name="直線コネクタ 461"/>
        <xdr:cNvCxnSpPr/>
      </xdr:nvCxnSpPr>
      <xdr:spPr>
        <a:xfrm flipV="1">
          <a:off x="7861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83122</xdr:rowOff>
    </xdr:from>
    <xdr:to>
      <xdr:col>41</xdr:col>
      <xdr:colOff>50800</xdr:colOff>
      <xdr:row>98</xdr:row>
      <xdr:rowOff>90765</xdr:rowOff>
    </xdr:to>
    <xdr:cxnSp macro="">
      <xdr:nvCxnSpPr>
        <xdr:cNvPr id="465" name="直線コネクタ 464"/>
        <xdr:cNvCxnSpPr/>
      </xdr:nvCxnSpPr>
      <xdr:spPr>
        <a:xfrm>
          <a:off x="6972300" y="1688522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26687</xdr:rowOff>
    </xdr:from>
    <xdr:to>
      <xdr:col>55</xdr:col>
      <xdr:colOff>50800</xdr:colOff>
      <xdr:row>98</xdr:row>
      <xdr:rowOff>128287</xdr:rowOff>
    </xdr:to>
    <xdr:sp macro="" textlink="">
      <xdr:nvSpPr>
        <xdr:cNvPr id="475" name="楕円 474"/>
        <xdr:cNvSpPr/>
      </xdr:nvSpPr>
      <xdr:spPr>
        <a:xfrm>
          <a:off x="104267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24595</xdr:rowOff>
    </xdr:from>
    <xdr:to>
      <xdr:col>50</xdr:col>
      <xdr:colOff>165100</xdr:colOff>
      <xdr:row>98</xdr:row>
      <xdr:rowOff>126195</xdr:rowOff>
    </xdr:to>
    <xdr:sp macro="" textlink="">
      <xdr:nvSpPr>
        <xdr:cNvPr id="477" name="楕円 476"/>
        <xdr:cNvSpPr/>
      </xdr:nvSpPr>
      <xdr:spPr>
        <a:xfrm>
          <a:off x="95885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117322</xdr:rowOff>
    </xdr:from>
    <xdr:ext cx="534377" cy="259045"/>
    <xdr:sp macro="" textlink="">
      <xdr:nvSpPr>
        <xdr:cNvPr id="478" name="テキスト ボックス 477"/>
        <xdr:cNvSpPr txBox="1"/>
      </xdr:nvSpPr>
      <xdr:spPr>
        <a:xfrm>
          <a:off x="9372111" y="169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22110</xdr:rowOff>
    </xdr:from>
    <xdr:to>
      <xdr:col>46</xdr:col>
      <xdr:colOff>38100</xdr:colOff>
      <xdr:row>98</xdr:row>
      <xdr:rowOff>123710</xdr:rowOff>
    </xdr:to>
    <xdr:sp macro="" textlink="">
      <xdr:nvSpPr>
        <xdr:cNvPr id="479" name="楕円 478"/>
        <xdr:cNvSpPr/>
      </xdr:nvSpPr>
      <xdr:spPr>
        <a:xfrm>
          <a:off x="8699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114837</xdr:rowOff>
    </xdr:from>
    <xdr:ext cx="534377" cy="259045"/>
    <xdr:sp macro="" textlink="">
      <xdr:nvSpPr>
        <xdr:cNvPr id="480" name="テキスト ボックス 479"/>
        <xdr:cNvSpPr txBox="1"/>
      </xdr:nvSpPr>
      <xdr:spPr>
        <a:xfrm>
          <a:off x="8483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39965</xdr:rowOff>
    </xdr:from>
    <xdr:to>
      <xdr:col>41</xdr:col>
      <xdr:colOff>101600</xdr:colOff>
      <xdr:row>98</xdr:row>
      <xdr:rowOff>141565</xdr:rowOff>
    </xdr:to>
    <xdr:sp macro="" textlink="">
      <xdr:nvSpPr>
        <xdr:cNvPr id="481" name="楕円 480"/>
        <xdr:cNvSpPr/>
      </xdr:nvSpPr>
      <xdr:spPr>
        <a:xfrm>
          <a:off x="7810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132692</xdr:rowOff>
    </xdr:from>
    <xdr:ext cx="534377" cy="259045"/>
    <xdr:sp macro="" textlink="">
      <xdr:nvSpPr>
        <xdr:cNvPr id="482" name="テキスト ボックス 481"/>
        <xdr:cNvSpPr txBox="1"/>
      </xdr:nvSpPr>
      <xdr:spPr>
        <a:xfrm>
          <a:off x="7594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32322</xdr:rowOff>
    </xdr:from>
    <xdr:to>
      <xdr:col>36</xdr:col>
      <xdr:colOff>165100</xdr:colOff>
      <xdr:row>98</xdr:row>
      <xdr:rowOff>133922</xdr:rowOff>
    </xdr:to>
    <xdr:sp macro="" textlink="">
      <xdr:nvSpPr>
        <xdr:cNvPr id="483" name="楕円 482"/>
        <xdr:cNvSpPr/>
      </xdr:nvSpPr>
      <xdr:spPr>
        <a:xfrm>
          <a:off x="6921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125049</xdr:rowOff>
    </xdr:from>
    <xdr:ext cx="534377" cy="259045"/>
    <xdr:sp macro="" textlink="">
      <xdr:nvSpPr>
        <xdr:cNvPr id="484" name="テキスト ボックス 483"/>
        <xdr:cNvSpPr txBox="1"/>
      </xdr:nvSpPr>
      <xdr:spPr>
        <a:xfrm>
          <a:off x="6705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31893</xdr:rowOff>
    </xdr:to>
    <xdr:cxnSp macro="">
      <xdr:nvCxnSpPr>
        <xdr:cNvPr id="512" name="直線コネクタ 511"/>
        <xdr:cNvCxnSpPr/>
      </xdr:nvCxnSpPr>
      <xdr:spPr>
        <a:xfrm flipV="1">
          <a:off x="15481300" y="6531082"/>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31893</xdr:rowOff>
    </xdr:from>
    <xdr:to>
      <xdr:col>81</xdr:col>
      <xdr:colOff>50800</xdr:colOff>
      <xdr:row>38</xdr:row>
      <xdr:rowOff>34818</xdr:rowOff>
    </xdr:to>
    <xdr:cxnSp macro="">
      <xdr:nvCxnSpPr>
        <xdr:cNvPr id="515" name="直線コネクタ 514"/>
        <xdr:cNvCxnSpPr/>
      </xdr:nvCxnSpPr>
      <xdr:spPr>
        <a:xfrm flipV="1">
          <a:off x="14592300" y="6546993"/>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34818</xdr:rowOff>
    </xdr:from>
    <xdr:to>
      <xdr:col>76</xdr:col>
      <xdr:colOff>114300</xdr:colOff>
      <xdr:row>38</xdr:row>
      <xdr:rowOff>60604</xdr:rowOff>
    </xdr:to>
    <xdr:cxnSp macro="">
      <xdr:nvCxnSpPr>
        <xdr:cNvPr id="518" name="直線コネクタ 517"/>
        <xdr:cNvCxnSpPr/>
      </xdr:nvCxnSpPr>
      <xdr:spPr>
        <a:xfrm flipV="1">
          <a:off x="13703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3546</xdr:rowOff>
    </xdr:from>
    <xdr:to>
      <xdr:col>71</xdr:col>
      <xdr:colOff>177800</xdr:colOff>
      <xdr:row>38</xdr:row>
      <xdr:rowOff>60604</xdr:rowOff>
    </xdr:to>
    <xdr:cxnSp macro="">
      <xdr:nvCxnSpPr>
        <xdr:cNvPr id="521" name="直線コネクタ 520"/>
        <xdr:cNvCxnSpPr/>
      </xdr:nvCxnSpPr>
      <xdr:spPr>
        <a:xfrm>
          <a:off x="12814300" y="6347196"/>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136632</xdr:rowOff>
    </xdr:from>
    <xdr:to>
      <xdr:col>85</xdr:col>
      <xdr:colOff>177800</xdr:colOff>
      <xdr:row>38</xdr:row>
      <xdr:rowOff>66782</xdr:rowOff>
    </xdr:to>
    <xdr:sp macro="" textlink="">
      <xdr:nvSpPr>
        <xdr:cNvPr id="531" name="楕円 530"/>
        <xdr:cNvSpPr/>
      </xdr:nvSpPr>
      <xdr:spPr>
        <a:xfrm>
          <a:off x="162687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115059</xdr:rowOff>
    </xdr:from>
    <xdr:ext cx="534377" cy="259045"/>
    <xdr:sp macro="" textlink="">
      <xdr:nvSpPr>
        <xdr:cNvPr id="532" name="消防費該当値テキスト"/>
        <xdr:cNvSpPr txBox="1"/>
      </xdr:nvSpPr>
      <xdr:spPr>
        <a:xfrm>
          <a:off x="16370300" y="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152542</xdr:rowOff>
    </xdr:from>
    <xdr:to>
      <xdr:col>81</xdr:col>
      <xdr:colOff>101600</xdr:colOff>
      <xdr:row>38</xdr:row>
      <xdr:rowOff>82693</xdr:rowOff>
    </xdr:to>
    <xdr:sp macro="" textlink="">
      <xdr:nvSpPr>
        <xdr:cNvPr id="533" name="楕円 532"/>
        <xdr:cNvSpPr/>
      </xdr:nvSpPr>
      <xdr:spPr>
        <a:xfrm>
          <a:off x="15430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73820</xdr:rowOff>
    </xdr:from>
    <xdr:ext cx="534377" cy="259045"/>
    <xdr:sp macro="" textlink="">
      <xdr:nvSpPr>
        <xdr:cNvPr id="534" name="テキスト ボックス 533"/>
        <xdr:cNvSpPr txBox="1"/>
      </xdr:nvSpPr>
      <xdr:spPr>
        <a:xfrm>
          <a:off x="15214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155468</xdr:rowOff>
    </xdr:from>
    <xdr:to>
      <xdr:col>76</xdr:col>
      <xdr:colOff>165100</xdr:colOff>
      <xdr:row>38</xdr:row>
      <xdr:rowOff>85618</xdr:rowOff>
    </xdr:to>
    <xdr:sp macro="" textlink="">
      <xdr:nvSpPr>
        <xdr:cNvPr id="535" name="楕円 534"/>
        <xdr:cNvSpPr/>
      </xdr:nvSpPr>
      <xdr:spPr>
        <a:xfrm>
          <a:off x="14541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76745</xdr:rowOff>
    </xdr:from>
    <xdr:ext cx="534377" cy="259045"/>
    <xdr:sp macro="" textlink="">
      <xdr:nvSpPr>
        <xdr:cNvPr id="536" name="テキスト ボックス 535"/>
        <xdr:cNvSpPr txBox="1"/>
      </xdr:nvSpPr>
      <xdr:spPr>
        <a:xfrm>
          <a:off x="14325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9804</xdr:rowOff>
    </xdr:from>
    <xdr:to>
      <xdr:col>72</xdr:col>
      <xdr:colOff>38100</xdr:colOff>
      <xdr:row>38</xdr:row>
      <xdr:rowOff>111404</xdr:rowOff>
    </xdr:to>
    <xdr:sp macro="" textlink="">
      <xdr:nvSpPr>
        <xdr:cNvPr id="537" name="楕円 536"/>
        <xdr:cNvSpPr/>
      </xdr:nvSpPr>
      <xdr:spPr>
        <a:xfrm>
          <a:off x="1365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102531</xdr:rowOff>
    </xdr:from>
    <xdr:ext cx="534377" cy="259045"/>
    <xdr:sp macro="" textlink="">
      <xdr:nvSpPr>
        <xdr:cNvPr id="538" name="テキスト ボックス 537"/>
        <xdr:cNvSpPr txBox="1"/>
      </xdr:nvSpPr>
      <xdr:spPr>
        <a:xfrm>
          <a:off x="13436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124196</xdr:rowOff>
    </xdr:from>
    <xdr:to>
      <xdr:col>67</xdr:col>
      <xdr:colOff>101600</xdr:colOff>
      <xdr:row>37</xdr:row>
      <xdr:rowOff>54346</xdr:rowOff>
    </xdr:to>
    <xdr:sp macro="" textlink="">
      <xdr:nvSpPr>
        <xdr:cNvPr id="539" name="楕円 538"/>
        <xdr:cNvSpPr/>
      </xdr:nvSpPr>
      <xdr:spPr>
        <a:xfrm>
          <a:off x="12763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70873</xdr:rowOff>
    </xdr:from>
    <xdr:ext cx="534377" cy="259045"/>
    <xdr:sp macro="" textlink="">
      <xdr:nvSpPr>
        <xdr:cNvPr id="540" name="テキスト ボックス 539"/>
        <xdr:cNvSpPr txBox="1"/>
      </xdr:nvSpPr>
      <xdr:spPr>
        <a:xfrm>
          <a:off x="12547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156094</xdr:rowOff>
    </xdr:from>
    <xdr:to>
      <xdr:col>85</xdr:col>
      <xdr:colOff>127000</xdr:colOff>
      <xdr:row>57</xdr:row>
      <xdr:rowOff>17970</xdr:rowOff>
    </xdr:to>
    <xdr:cxnSp macro="">
      <xdr:nvCxnSpPr>
        <xdr:cNvPr id="572" name="直線コネクタ 571"/>
        <xdr:cNvCxnSpPr/>
      </xdr:nvCxnSpPr>
      <xdr:spPr>
        <a:xfrm flipV="1">
          <a:off x="15481300" y="9757294"/>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17970</xdr:rowOff>
    </xdr:from>
    <xdr:to>
      <xdr:col>81</xdr:col>
      <xdr:colOff>50800</xdr:colOff>
      <xdr:row>57</xdr:row>
      <xdr:rowOff>76705</xdr:rowOff>
    </xdr:to>
    <xdr:cxnSp macro="">
      <xdr:nvCxnSpPr>
        <xdr:cNvPr id="575" name="直線コネクタ 574"/>
        <xdr:cNvCxnSpPr/>
      </xdr:nvCxnSpPr>
      <xdr:spPr>
        <a:xfrm flipV="1">
          <a:off x="14592300" y="9790620"/>
          <a:ext cx="889000" cy="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37875</xdr:rowOff>
    </xdr:from>
    <xdr:to>
      <xdr:col>76</xdr:col>
      <xdr:colOff>114300</xdr:colOff>
      <xdr:row>57</xdr:row>
      <xdr:rowOff>76705</xdr:rowOff>
    </xdr:to>
    <xdr:cxnSp macro="">
      <xdr:nvCxnSpPr>
        <xdr:cNvPr id="578" name="直線コネクタ 577"/>
        <xdr:cNvCxnSpPr/>
      </xdr:nvCxnSpPr>
      <xdr:spPr>
        <a:xfrm>
          <a:off x="13703300" y="9810525"/>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37875</xdr:rowOff>
    </xdr:from>
    <xdr:to>
      <xdr:col>71</xdr:col>
      <xdr:colOff>177800</xdr:colOff>
      <xdr:row>57</xdr:row>
      <xdr:rowOff>74369</xdr:rowOff>
    </xdr:to>
    <xdr:cxnSp macro="">
      <xdr:nvCxnSpPr>
        <xdr:cNvPr id="581" name="直線コネクタ 580"/>
        <xdr:cNvCxnSpPr/>
      </xdr:nvCxnSpPr>
      <xdr:spPr>
        <a:xfrm flipV="1">
          <a:off x="12814300" y="9810525"/>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105294</xdr:rowOff>
    </xdr:from>
    <xdr:to>
      <xdr:col>85</xdr:col>
      <xdr:colOff>177800</xdr:colOff>
      <xdr:row>57</xdr:row>
      <xdr:rowOff>35444</xdr:rowOff>
    </xdr:to>
    <xdr:sp macro="" textlink="">
      <xdr:nvSpPr>
        <xdr:cNvPr id="591" name="楕円 590"/>
        <xdr:cNvSpPr/>
      </xdr:nvSpPr>
      <xdr:spPr>
        <a:xfrm>
          <a:off x="16268700" y="97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83721</xdr:rowOff>
    </xdr:from>
    <xdr:ext cx="534377" cy="259045"/>
    <xdr:sp macro="" textlink="">
      <xdr:nvSpPr>
        <xdr:cNvPr id="592" name="教育費該当値テキスト"/>
        <xdr:cNvSpPr txBox="1"/>
      </xdr:nvSpPr>
      <xdr:spPr>
        <a:xfrm>
          <a:off x="16370300" y="96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138620</xdr:rowOff>
    </xdr:from>
    <xdr:to>
      <xdr:col>81</xdr:col>
      <xdr:colOff>101600</xdr:colOff>
      <xdr:row>57</xdr:row>
      <xdr:rowOff>68770</xdr:rowOff>
    </xdr:to>
    <xdr:sp macro="" textlink="">
      <xdr:nvSpPr>
        <xdr:cNvPr id="593" name="楕円 592"/>
        <xdr:cNvSpPr/>
      </xdr:nvSpPr>
      <xdr:spPr>
        <a:xfrm>
          <a:off x="15430500" y="97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59897</xdr:rowOff>
    </xdr:from>
    <xdr:ext cx="534377" cy="259045"/>
    <xdr:sp macro="" textlink="">
      <xdr:nvSpPr>
        <xdr:cNvPr id="594" name="テキスト ボックス 593"/>
        <xdr:cNvSpPr txBox="1"/>
      </xdr:nvSpPr>
      <xdr:spPr>
        <a:xfrm>
          <a:off x="15214111" y="98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25905</xdr:rowOff>
    </xdr:from>
    <xdr:to>
      <xdr:col>76</xdr:col>
      <xdr:colOff>165100</xdr:colOff>
      <xdr:row>57</xdr:row>
      <xdr:rowOff>127505</xdr:rowOff>
    </xdr:to>
    <xdr:sp macro="" textlink="">
      <xdr:nvSpPr>
        <xdr:cNvPr id="595" name="楕円 594"/>
        <xdr:cNvSpPr/>
      </xdr:nvSpPr>
      <xdr:spPr>
        <a:xfrm>
          <a:off x="14541500" y="97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118632</xdr:rowOff>
    </xdr:from>
    <xdr:ext cx="534377" cy="259045"/>
    <xdr:sp macro="" textlink="">
      <xdr:nvSpPr>
        <xdr:cNvPr id="596" name="テキスト ボックス 595"/>
        <xdr:cNvSpPr txBox="1"/>
      </xdr:nvSpPr>
      <xdr:spPr>
        <a:xfrm>
          <a:off x="14325111" y="98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158525</xdr:rowOff>
    </xdr:from>
    <xdr:to>
      <xdr:col>72</xdr:col>
      <xdr:colOff>38100</xdr:colOff>
      <xdr:row>57</xdr:row>
      <xdr:rowOff>88675</xdr:rowOff>
    </xdr:to>
    <xdr:sp macro="" textlink="">
      <xdr:nvSpPr>
        <xdr:cNvPr id="597" name="楕円 596"/>
        <xdr:cNvSpPr/>
      </xdr:nvSpPr>
      <xdr:spPr>
        <a:xfrm>
          <a:off x="13652500" y="97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79802</xdr:rowOff>
    </xdr:from>
    <xdr:ext cx="534377" cy="259045"/>
    <xdr:sp macro="" textlink="">
      <xdr:nvSpPr>
        <xdr:cNvPr id="598" name="テキスト ボックス 597"/>
        <xdr:cNvSpPr txBox="1"/>
      </xdr:nvSpPr>
      <xdr:spPr>
        <a:xfrm>
          <a:off x="13436111" y="98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23569</xdr:rowOff>
    </xdr:from>
    <xdr:to>
      <xdr:col>67</xdr:col>
      <xdr:colOff>101600</xdr:colOff>
      <xdr:row>57</xdr:row>
      <xdr:rowOff>125169</xdr:rowOff>
    </xdr:to>
    <xdr:sp macro="" textlink="">
      <xdr:nvSpPr>
        <xdr:cNvPr id="599" name="楕円 598"/>
        <xdr:cNvSpPr/>
      </xdr:nvSpPr>
      <xdr:spPr>
        <a:xfrm>
          <a:off x="12763500" y="97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116296</xdr:rowOff>
    </xdr:from>
    <xdr:ext cx="534377" cy="259045"/>
    <xdr:sp macro="" textlink="">
      <xdr:nvSpPr>
        <xdr:cNvPr id="600" name="テキスト ボックス 599"/>
        <xdr:cNvSpPr txBox="1"/>
      </xdr:nvSpPr>
      <xdr:spPr>
        <a:xfrm>
          <a:off x="12547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72137</xdr:rowOff>
    </xdr:from>
    <xdr:to>
      <xdr:col>85</xdr:col>
      <xdr:colOff>127000</xdr:colOff>
      <xdr:row>79</xdr:row>
      <xdr:rowOff>42368</xdr:rowOff>
    </xdr:to>
    <xdr:cxnSp macro="">
      <xdr:nvCxnSpPr>
        <xdr:cNvPr id="629" name="直線コネクタ 628"/>
        <xdr:cNvCxnSpPr/>
      </xdr:nvCxnSpPr>
      <xdr:spPr>
        <a:xfrm flipV="1">
          <a:off x="15481300" y="13445237"/>
          <a:ext cx="838200" cy="1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24194</xdr:rowOff>
    </xdr:from>
    <xdr:to>
      <xdr:col>81</xdr:col>
      <xdr:colOff>50800</xdr:colOff>
      <xdr:row>79</xdr:row>
      <xdr:rowOff>42368</xdr:rowOff>
    </xdr:to>
    <xdr:cxnSp macro="">
      <xdr:nvCxnSpPr>
        <xdr:cNvPr id="632" name="直線コネクタ 631"/>
        <xdr:cNvCxnSpPr/>
      </xdr:nvCxnSpPr>
      <xdr:spPr>
        <a:xfrm>
          <a:off x="14592300" y="1356874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55677</xdr:rowOff>
    </xdr:from>
    <xdr:to>
      <xdr:col>76</xdr:col>
      <xdr:colOff>114300</xdr:colOff>
      <xdr:row>79</xdr:row>
      <xdr:rowOff>24194</xdr:rowOff>
    </xdr:to>
    <xdr:cxnSp macro="">
      <xdr:nvCxnSpPr>
        <xdr:cNvPr id="635" name="直線コネクタ 634"/>
        <xdr:cNvCxnSpPr/>
      </xdr:nvCxnSpPr>
      <xdr:spPr>
        <a:xfrm>
          <a:off x="13703300" y="13428777"/>
          <a:ext cx="889000" cy="1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55677</xdr:rowOff>
    </xdr:from>
    <xdr:to>
      <xdr:col>71</xdr:col>
      <xdr:colOff>177800</xdr:colOff>
      <xdr:row>78</xdr:row>
      <xdr:rowOff>131014</xdr:rowOff>
    </xdr:to>
    <xdr:cxnSp macro="">
      <xdr:nvCxnSpPr>
        <xdr:cNvPr id="638" name="直線コネクタ 637"/>
        <xdr:cNvCxnSpPr/>
      </xdr:nvCxnSpPr>
      <xdr:spPr>
        <a:xfrm flipV="1">
          <a:off x="12814300" y="13428777"/>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0" name="テキスト ボックス 639"/>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21337</xdr:rowOff>
    </xdr:from>
    <xdr:to>
      <xdr:col>85</xdr:col>
      <xdr:colOff>177800</xdr:colOff>
      <xdr:row>78</xdr:row>
      <xdr:rowOff>122937</xdr:rowOff>
    </xdr:to>
    <xdr:sp macro="" textlink="">
      <xdr:nvSpPr>
        <xdr:cNvPr id="648" name="楕円 647"/>
        <xdr:cNvSpPr/>
      </xdr:nvSpPr>
      <xdr:spPr>
        <a:xfrm>
          <a:off x="162687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44214</xdr:rowOff>
    </xdr:from>
    <xdr:ext cx="534377" cy="259045"/>
    <xdr:sp macro="" textlink="">
      <xdr:nvSpPr>
        <xdr:cNvPr id="649" name="災害復旧費該当値テキスト"/>
        <xdr:cNvSpPr txBox="1"/>
      </xdr:nvSpPr>
      <xdr:spPr>
        <a:xfrm>
          <a:off x="16370300" y="132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163018</xdr:rowOff>
    </xdr:from>
    <xdr:to>
      <xdr:col>81</xdr:col>
      <xdr:colOff>101600</xdr:colOff>
      <xdr:row>79</xdr:row>
      <xdr:rowOff>93168</xdr:rowOff>
    </xdr:to>
    <xdr:sp macro="" textlink="">
      <xdr:nvSpPr>
        <xdr:cNvPr id="650" name="楕円 649"/>
        <xdr:cNvSpPr/>
      </xdr:nvSpPr>
      <xdr:spPr>
        <a:xfrm>
          <a:off x="15430500" y="135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84295</xdr:rowOff>
    </xdr:from>
    <xdr:ext cx="378565" cy="259045"/>
    <xdr:sp macro="" textlink="">
      <xdr:nvSpPr>
        <xdr:cNvPr id="651" name="テキスト ボックス 650"/>
        <xdr:cNvSpPr txBox="1"/>
      </xdr:nvSpPr>
      <xdr:spPr>
        <a:xfrm>
          <a:off x="15292017" y="1362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144844</xdr:rowOff>
    </xdr:from>
    <xdr:to>
      <xdr:col>76</xdr:col>
      <xdr:colOff>165100</xdr:colOff>
      <xdr:row>79</xdr:row>
      <xdr:rowOff>74994</xdr:rowOff>
    </xdr:to>
    <xdr:sp macro="" textlink="">
      <xdr:nvSpPr>
        <xdr:cNvPr id="652" name="楕円 651"/>
        <xdr:cNvSpPr/>
      </xdr:nvSpPr>
      <xdr:spPr>
        <a:xfrm>
          <a:off x="14541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91521</xdr:rowOff>
    </xdr:from>
    <xdr:ext cx="469744" cy="259045"/>
    <xdr:sp macro="" textlink="">
      <xdr:nvSpPr>
        <xdr:cNvPr id="653" name="テキスト ボックス 652"/>
        <xdr:cNvSpPr txBox="1"/>
      </xdr:nvSpPr>
      <xdr:spPr>
        <a:xfrm>
          <a:off x="14357428" y="132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4877</xdr:rowOff>
    </xdr:from>
    <xdr:to>
      <xdr:col>72</xdr:col>
      <xdr:colOff>38100</xdr:colOff>
      <xdr:row>78</xdr:row>
      <xdr:rowOff>106477</xdr:rowOff>
    </xdr:to>
    <xdr:sp macro="" textlink="">
      <xdr:nvSpPr>
        <xdr:cNvPr id="654" name="楕円 653"/>
        <xdr:cNvSpPr/>
      </xdr:nvSpPr>
      <xdr:spPr>
        <a:xfrm>
          <a:off x="13652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123004</xdr:rowOff>
    </xdr:from>
    <xdr:ext cx="534377" cy="259045"/>
    <xdr:sp macro="" textlink="">
      <xdr:nvSpPr>
        <xdr:cNvPr id="655" name="テキスト ボックス 654"/>
        <xdr:cNvSpPr txBox="1"/>
      </xdr:nvSpPr>
      <xdr:spPr>
        <a:xfrm>
          <a:off x="13436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80214</xdr:rowOff>
    </xdr:from>
    <xdr:to>
      <xdr:col>67</xdr:col>
      <xdr:colOff>101600</xdr:colOff>
      <xdr:row>79</xdr:row>
      <xdr:rowOff>10364</xdr:rowOff>
    </xdr:to>
    <xdr:sp macro="" textlink="">
      <xdr:nvSpPr>
        <xdr:cNvPr id="656" name="楕円 655"/>
        <xdr:cNvSpPr/>
      </xdr:nvSpPr>
      <xdr:spPr>
        <a:xfrm>
          <a:off x="12763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26891</xdr:rowOff>
    </xdr:from>
    <xdr:ext cx="469744" cy="259045"/>
    <xdr:sp macro="" textlink="">
      <xdr:nvSpPr>
        <xdr:cNvPr id="657" name="テキスト ボックス 656"/>
        <xdr:cNvSpPr txBox="1"/>
      </xdr:nvSpPr>
      <xdr:spPr>
        <a:xfrm>
          <a:off x="12579428"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21416</xdr:rowOff>
    </xdr:from>
    <xdr:to>
      <xdr:col>85</xdr:col>
      <xdr:colOff>127000</xdr:colOff>
      <xdr:row>96</xdr:row>
      <xdr:rowOff>37973</xdr:rowOff>
    </xdr:to>
    <xdr:cxnSp macro="">
      <xdr:nvCxnSpPr>
        <xdr:cNvPr id="688" name="直線コネクタ 687"/>
        <xdr:cNvCxnSpPr/>
      </xdr:nvCxnSpPr>
      <xdr:spPr>
        <a:xfrm flipV="1">
          <a:off x="15481300" y="16480616"/>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37940</xdr:rowOff>
    </xdr:from>
    <xdr:to>
      <xdr:col>81</xdr:col>
      <xdr:colOff>50800</xdr:colOff>
      <xdr:row>96</xdr:row>
      <xdr:rowOff>37973</xdr:rowOff>
    </xdr:to>
    <xdr:cxnSp macro="">
      <xdr:nvCxnSpPr>
        <xdr:cNvPr id="691" name="直線コネクタ 690"/>
        <xdr:cNvCxnSpPr/>
      </xdr:nvCxnSpPr>
      <xdr:spPr>
        <a:xfrm>
          <a:off x="14592300" y="16497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37108</xdr:rowOff>
    </xdr:from>
    <xdr:to>
      <xdr:col>76</xdr:col>
      <xdr:colOff>114300</xdr:colOff>
      <xdr:row>96</xdr:row>
      <xdr:rowOff>37940</xdr:rowOff>
    </xdr:to>
    <xdr:cxnSp macro="">
      <xdr:nvCxnSpPr>
        <xdr:cNvPr id="694" name="直線コネクタ 693"/>
        <xdr:cNvCxnSpPr/>
      </xdr:nvCxnSpPr>
      <xdr:spPr>
        <a:xfrm>
          <a:off x="13703300" y="16496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37108</xdr:rowOff>
    </xdr:from>
    <xdr:to>
      <xdr:col>71</xdr:col>
      <xdr:colOff>177800</xdr:colOff>
      <xdr:row>96</xdr:row>
      <xdr:rowOff>43182</xdr:rowOff>
    </xdr:to>
    <xdr:cxnSp macro="">
      <xdr:nvCxnSpPr>
        <xdr:cNvPr id="697" name="直線コネクタ 696"/>
        <xdr:cNvCxnSpPr/>
      </xdr:nvCxnSpPr>
      <xdr:spPr>
        <a:xfrm flipV="1">
          <a:off x="12814300" y="16496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142066</xdr:rowOff>
    </xdr:from>
    <xdr:to>
      <xdr:col>85</xdr:col>
      <xdr:colOff>177800</xdr:colOff>
      <xdr:row>96</xdr:row>
      <xdr:rowOff>72216</xdr:rowOff>
    </xdr:to>
    <xdr:sp macro="" textlink="">
      <xdr:nvSpPr>
        <xdr:cNvPr id="707" name="楕円 706"/>
        <xdr:cNvSpPr/>
      </xdr:nvSpPr>
      <xdr:spPr>
        <a:xfrm>
          <a:off x="16268700" y="16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120493</xdr:rowOff>
    </xdr:from>
    <xdr:ext cx="534377" cy="259045"/>
    <xdr:sp macro="" textlink="">
      <xdr:nvSpPr>
        <xdr:cNvPr id="708" name="公債費該当値テキスト"/>
        <xdr:cNvSpPr txBox="1"/>
      </xdr:nvSpPr>
      <xdr:spPr>
        <a:xfrm>
          <a:off x="16370300" y="164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158623</xdr:rowOff>
    </xdr:from>
    <xdr:to>
      <xdr:col>81</xdr:col>
      <xdr:colOff>101600</xdr:colOff>
      <xdr:row>96</xdr:row>
      <xdr:rowOff>88773</xdr:rowOff>
    </xdr:to>
    <xdr:sp macro="" textlink="">
      <xdr:nvSpPr>
        <xdr:cNvPr id="709" name="楕円 708"/>
        <xdr:cNvSpPr/>
      </xdr:nvSpPr>
      <xdr:spPr>
        <a:xfrm>
          <a:off x="15430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79900</xdr:rowOff>
    </xdr:from>
    <xdr:ext cx="534377" cy="259045"/>
    <xdr:sp macro="" textlink="">
      <xdr:nvSpPr>
        <xdr:cNvPr id="710" name="テキスト ボックス 709"/>
        <xdr:cNvSpPr txBox="1"/>
      </xdr:nvSpPr>
      <xdr:spPr>
        <a:xfrm>
          <a:off x="15214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158590</xdr:rowOff>
    </xdr:from>
    <xdr:to>
      <xdr:col>76</xdr:col>
      <xdr:colOff>165100</xdr:colOff>
      <xdr:row>96</xdr:row>
      <xdr:rowOff>88740</xdr:rowOff>
    </xdr:to>
    <xdr:sp macro="" textlink="">
      <xdr:nvSpPr>
        <xdr:cNvPr id="711" name="楕円 710"/>
        <xdr:cNvSpPr/>
      </xdr:nvSpPr>
      <xdr:spPr>
        <a:xfrm>
          <a:off x="14541500" y="1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79867</xdr:rowOff>
    </xdr:from>
    <xdr:ext cx="534377" cy="259045"/>
    <xdr:sp macro="" textlink="">
      <xdr:nvSpPr>
        <xdr:cNvPr id="712" name="テキスト ボックス 711"/>
        <xdr:cNvSpPr txBox="1"/>
      </xdr:nvSpPr>
      <xdr:spPr>
        <a:xfrm>
          <a:off x="14325111"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157758</xdr:rowOff>
    </xdr:from>
    <xdr:to>
      <xdr:col>72</xdr:col>
      <xdr:colOff>38100</xdr:colOff>
      <xdr:row>96</xdr:row>
      <xdr:rowOff>87908</xdr:rowOff>
    </xdr:to>
    <xdr:sp macro="" textlink="">
      <xdr:nvSpPr>
        <xdr:cNvPr id="713" name="楕円 712"/>
        <xdr:cNvSpPr/>
      </xdr:nvSpPr>
      <xdr:spPr>
        <a:xfrm>
          <a:off x="13652500" y="164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79035</xdr:rowOff>
    </xdr:from>
    <xdr:ext cx="534377" cy="259045"/>
    <xdr:sp macro="" textlink="">
      <xdr:nvSpPr>
        <xdr:cNvPr id="714" name="テキスト ボックス 713"/>
        <xdr:cNvSpPr txBox="1"/>
      </xdr:nvSpPr>
      <xdr:spPr>
        <a:xfrm>
          <a:off x="13436111" y="165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163832</xdr:rowOff>
    </xdr:from>
    <xdr:to>
      <xdr:col>67</xdr:col>
      <xdr:colOff>101600</xdr:colOff>
      <xdr:row>96</xdr:row>
      <xdr:rowOff>93982</xdr:rowOff>
    </xdr:to>
    <xdr:sp macro="" textlink="">
      <xdr:nvSpPr>
        <xdr:cNvPr id="715" name="楕円 714"/>
        <xdr:cNvSpPr/>
      </xdr:nvSpPr>
      <xdr:spPr>
        <a:xfrm>
          <a:off x="127635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85109</xdr:rowOff>
    </xdr:from>
    <xdr:ext cx="534377" cy="259045"/>
    <xdr:sp macro="" textlink="">
      <xdr:nvSpPr>
        <xdr:cNvPr id="716" name="テキスト ボックス 715"/>
        <xdr:cNvSpPr txBox="1"/>
      </xdr:nvSpPr>
      <xdr:spPr>
        <a:xfrm>
          <a:off x="12547111" y="16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令和元年東日本台風災害への災害復旧費が大幅に増加しているほか、</a:t>
          </a:r>
          <a:r>
            <a:rPr kumimoji="1" lang="ja-JP" altLang="ja-JP" sz="1100">
              <a:solidFill>
                <a:schemeClr val="dk1"/>
              </a:solidFill>
              <a:effectLst/>
              <a:latin typeface="+mn-lt"/>
              <a:ea typeface="+mn-ea"/>
              <a:cs typeface="+mn-cs"/>
            </a:rPr>
            <a:t>民生費が</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％増となっており、この主な要因は保育料無償化に伴う施設型給付地域型保育給付等事業費の増加によるものである。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その他、農林水産業費についてについても災害復旧に関連した事業実施のため増加となった。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今後、庁舎建設や水源地拠点施設、ごみ処理施設改修など大型の施設整備事業が続き、それらにかかる市債償還のための公債費の増加傾向が続くとみられるため、歳出全体の抑制に努めていく。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令和元年東日本台風の災害復旧関連の事業費の増加に対応するため、</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を取り崩し、</a:t>
          </a:r>
          <a:r>
            <a:rPr kumimoji="1" lang="ja-JP" altLang="ja-JP" sz="1100">
              <a:solidFill>
                <a:schemeClr val="dk1"/>
              </a:solidFill>
              <a:effectLst/>
              <a:latin typeface="+mn-lt"/>
              <a:ea typeface="+mn-ea"/>
              <a:cs typeface="+mn-cs"/>
            </a:rPr>
            <a:t>残高が標準財政規模比１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、「第５期財政健全化推進計画」に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計画的な財政調整基金残高の確保に努め、安定した財政基盤の維持を図っていく。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現在、各会計ともに赤字は発生していない。今後も事業の見直し・効率化を図り、財政の健全性を確保する。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42464699</v>
      </c>
      <c r="BO4" s="462"/>
      <c r="BP4" s="462"/>
      <c r="BQ4" s="462"/>
      <c r="BR4" s="462"/>
      <c r="BS4" s="462"/>
      <c r="BT4" s="462"/>
      <c r="BU4" s="463"/>
      <c r="BV4" s="461">
        <v>38407950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4.5999999999999996</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39980203</v>
      </c>
      <c r="BO5" s="467"/>
      <c r="BP5" s="467"/>
      <c r="BQ5" s="467"/>
      <c r="BR5" s="467"/>
      <c r="BS5" s="467"/>
      <c r="BT5" s="467"/>
      <c r="BU5" s="468"/>
      <c r="BV5" s="466">
        <v>37133886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92.3</v>
      </c>
      <c r="CU5" s="437"/>
      <c r="CV5" s="437"/>
      <c r="CW5" s="437"/>
      <c r="CX5" s="437"/>
      <c r="CY5" s="437"/>
      <c r="CZ5" s="437"/>
      <c r="DA5" s="438"/>
      <c r="DB5" s="436">
        <v>92.2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2484496</v>
      </c>
      <c r="BO6" s="467"/>
      <c r="BP6" s="467"/>
      <c r="BQ6" s="467"/>
      <c r="BR6" s="467"/>
      <c r="BS6" s="467"/>
      <c r="BT6" s="467"/>
      <c r="BU6" s="468"/>
      <c r="BV6" s="466">
        <v>1274064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97.8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1428811</v>
      </c>
      <c r="BO7" s="467"/>
      <c r="BP7" s="467"/>
      <c r="BQ7" s="467"/>
      <c r="BR7" s="467"/>
      <c r="BS7" s="467"/>
      <c r="BT7" s="467"/>
      <c r="BU7" s="468"/>
      <c r="BV7" s="466">
        <v>265543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22765869</v>
      </c>
      <c r="CU7" s="467"/>
      <c r="CV7" s="467"/>
      <c r="CW7" s="467"/>
      <c r="CX7" s="467"/>
      <c r="CY7" s="467"/>
      <c r="CZ7" s="467"/>
      <c r="DA7" s="468"/>
      <c r="DB7" s="466">
        <v>22792571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1055685</v>
      </c>
      <c r="BO8" s="467"/>
      <c r="BP8" s="467"/>
      <c r="BQ8" s="467"/>
      <c r="BR8" s="467"/>
      <c r="BS8" s="467"/>
      <c r="BT8" s="467"/>
      <c r="BU8" s="468"/>
      <c r="BV8" s="466">
        <v>1008521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98374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47164</v>
      </c>
      <c r="BO9" s="467"/>
      <c r="BP9" s="467"/>
      <c r="BQ9" s="467"/>
      <c r="BR9" s="467"/>
      <c r="BS9" s="467"/>
      <c r="BT9" s="467"/>
      <c r="BU9" s="468"/>
      <c r="BV9" s="466">
        <v>257744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13.1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102348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858189</v>
      </c>
      <c r="BO10" s="467"/>
      <c r="BP10" s="467"/>
      <c r="BQ10" s="467"/>
      <c r="BR10" s="467"/>
      <c r="BS10" s="467"/>
      <c r="BT10" s="467"/>
      <c r="BU10" s="468"/>
      <c r="BV10" s="466">
        <v>503080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12800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97288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1420000</v>
      </c>
      <c r="BO12" s="467"/>
      <c r="BP12" s="467"/>
      <c r="BQ12" s="467"/>
      <c r="BR12" s="467"/>
      <c r="BS12" s="467"/>
      <c r="BT12" s="467"/>
      <c r="BU12" s="468"/>
      <c r="BV12" s="466">
        <v>200000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95809</v>
      </c>
      <c r="S13" s="570"/>
      <c r="T13" s="570"/>
      <c r="U13" s="570"/>
      <c r="V13" s="571"/>
      <c r="W13" s="557" t="s">
        <v>137</v>
      </c>
      <c r="X13" s="479"/>
      <c r="Y13" s="479"/>
      <c r="Z13" s="479"/>
      <c r="AA13" s="479"/>
      <c r="AB13" s="480"/>
      <c r="AC13" s="442">
        <v>3266</v>
      </c>
      <c r="AD13" s="443"/>
      <c r="AE13" s="443"/>
      <c r="AF13" s="443"/>
      <c r="AG13" s="444"/>
      <c r="AH13" s="442">
        <v>3491</v>
      </c>
      <c r="AI13" s="443"/>
      <c r="AJ13" s="443"/>
      <c r="AK13" s="443"/>
      <c r="AL13" s="445"/>
      <c r="AM13" s="535" t="s">
        <v>138</v>
      </c>
      <c r="AN13" s="440"/>
      <c r="AO13" s="440"/>
      <c r="AP13" s="440"/>
      <c r="AQ13" s="440"/>
      <c r="AR13" s="440"/>
      <c r="AS13" s="440"/>
      <c r="AT13" s="441"/>
      <c r="AU13" s="523" t="s">
        <v>125</v>
      </c>
      <c r="AV13" s="524"/>
      <c r="AW13" s="524"/>
      <c r="AX13" s="524"/>
      <c r="AY13" s="446" t="s">
        <v>139</v>
      </c>
      <c r="AZ13" s="447"/>
      <c r="BA13" s="447"/>
      <c r="BB13" s="447"/>
      <c r="BC13" s="447"/>
      <c r="BD13" s="447"/>
      <c r="BE13" s="447"/>
      <c r="BF13" s="447"/>
      <c r="BG13" s="447"/>
      <c r="BH13" s="447"/>
      <c r="BI13" s="447"/>
      <c r="BJ13" s="447"/>
      <c r="BK13" s="447"/>
      <c r="BL13" s="447"/>
      <c r="BM13" s="448"/>
      <c r="BN13" s="466">
        <v>-514647</v>
      </c>
      <c r="BO13" s="467"/>
      <c r="BP13" s="467"/>
      <c r="BQ13" s="467"/>
      <c r="BR13" s="467"/>
      <c r="BS13" s="467"/>
      <c r="BT13" s="467"/>
      <c r="BU13" s="468"/>
      <c r="BV13" s="466">
        <v>573624</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2.9</v>
      </c>
      <c r="CU13" s="437"/>
      <c r="CV13" s="437"/>
      <c r="CW13" s="437"/>
      <c r="CX13" s="437"/>
      <c r="CY13" s="437"/>
      <c r="CZ13" s="437"/>
      <c r="DA13" s="438"/>
      <c r="DB13" s="436">
        <v>3.1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97759</v>
      </c>
      <c r="S14" s="570"/>
      <c r="T14" s="570"/>
      <c r="U14" s="570"/>
      <c r="V14" s="571"/>
      <c r="W14" s="572"/>
      <c r="X14" s="482"/>
      <c r="Y14" s="482"/>
      <c r="Z14" s="482"/>
      <c r="AA14" s="482"/>
      <c r="AB14" s="483"/>
      <c r="AC14" s="562">
        <v>6.7</v>
      </c>
      <c r="AD14" s="563"/>
      <c r="AE14" s="563"/>
      <c r="AF14" s="563"/>
      <c r="AG14" s="564"/>
      <c r="AH14" s="562">
        <v>7.1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96608</v>
      </c>
      <c r="S15" s="570"/>
      <c r="T15" s="570"/>
      <c r="U15" s="570"/>
      <c r="V15" s="571"/>
      <c r="W15" s="557" t="s">
        <v>145</v>
      </c>
      <c r="X15" s="479"/>
      <c r="Y15" s="479"/>
      <c r="Z15" s="479"/>
      <c r="AA15" s="479"/>
      <c r="AB15" s="480"/>
      <c r="AC15" s="442">
        <v>17478</v>
      </c>
      <c r="AD15" s="443"/>
      <c r="AE15" s="443"/>
      <c r="AF15" s="443"/>
      <c r="AG15" s="444"/>
      <c r="AH15" s="442">
        <v>17592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12701208</v>
      </c>
      <c r="BO15" s="462"/>
      <c r="BP15" s="462"/>
      <c r="BQ15" s="462"/>
      <c r="BR15" s="462"/>
      <c r="BS15" s="462"/>
      <c r="BT15" s="462"/>
      <c r="BU15" s="463"/>
      <c r="BV15" s="461">
        <v>12559394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35.700000000000003</v>
      </c>
      <c r="AD16" s="563"/>
      <c r="AE16" s="563"/>
      <c r="AF16" s="563"/>
      <c r="AG16" s="564"/>
      <c r="AH16" s="562">
        <v>35.6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17796466</v>
      </c>
      <c r="BO16" s="467"/>
      <c r="BP16" s="467"/>
      <c r="BQ16" s="467"/>
      <c r="BR16" s="467"/>
      <c r="BS16" s="467"/>
      <c r="BT16" s="467"/>
      <c r="BU16" s="468"/>
      <c r="BV16" s="466">
        <v>17458331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28170</v>
      </c>
      <c r="AD17" s="443"/>
      <c r="AE17" s="443"/>
      <c r="AF17" s="443"/>
      <c r="AG17" s="444"/>
      <c r="AH17" s="442">
        <v>28293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16211791</v>
      </c>
      <c r="BO17" s="467"/>
      <c r="BP17" s="467"/>
      <c r="BQ17" s="467"/>
      <c r="BR17" s="467"/>
      <c r="BS17" s="467"/>
      <c r="BT17" s="467"/>
      <c r="BU17" s="468"/>
      <c r="BV17" s="466">
        <v>16030225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490.64</v>
      </c>
      <c r="M18" s="531"/>
      <c r="N18" s="531"/>
      <c r="O18" s="531"/>
      <c r="P18" s="531"/>
      <c r="Q18" s="531"/>
      <c r="R18" s="532"/>
      <c r="S18" s="532"/>
      <c r="T18" s="532"/>
      <c r="U18" s="532"/>
      <c r="V18" s="533"/>
      <c r="W18" s="547"/>
      <c r="X18" s="548"/>
      <c r="Y18" s="548"/>
      <c r="Z18" s="548"/>
      <c r="AA18" s="548"/>
      <c r="AB18" s="558"/>
      <c r="AC18" s="430">
        <v>57.6</v>
      </c>
      <c r="AD18" s="431"/>
      <c r="AE18" s="431"/>
      <c r="AF18" s="431"/>
      <c r="AG18" s="534"/>
      <c r="AH18" s="430">
        <v>57.3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21416619</v>
      </c>
      <c r="BO18" s="467"/>
      <c r="BP18" s="467"/>
      <c r="BQ18" s="467"/>
      <c r="BR18" s="467"/>
      <c r="BS18" s="467"/>
      <c r="BT18" s="467"/>
      <c r="BU18" s="468"/>
      <c r="BV18" s="466">
        <v>21202279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201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27826466</v>
      </c>
      <c r="BO19" s="467"/>
      <c r="BP19" s="467"/>
      <c r="BQ19" s="467"/>
      <c r="BR19" s="467"/>
      <c r="BS19" s="467"/>
      <c r="BT19" s="467"/>
      <c r="BU19" s="468"/>
      <c r="BV19" s="466">
        <v>25510133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35079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26059676</v>
      </c>
      <c r="BO23" s="467"/>
      <c r="BP23" s="467"/>
      <c r="BQ23" s="467"/>
      <c r="BR23" s="467"/>
      <c r="BS23" s="467"/>
      <c r="BT23" s="467"/>
      <c r="BU23" s="468"/>
      <c r="BV23" s="466">
        <v>26665160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9500</v>
      </c>
      <c r="R24" s="443"/>
      <c r="S24" s="443"/>
      <c r="T24" s="443"/>
      <c r="U24" s="443"/>
      <c r="V24" s="444"/>
      <c r="W24" s="508"/>
      <c r="X24" s="499"/>
      <c r="Y24" s="500"/>
      <c r="Z24" s="439" t="s">
        <v>169</v>
      </c>
      <c r="AA24" s="440"/>
      <c r="AB24" s="440"/>
      <c r="AC24" s="440"/>
      <c r="AD24" s="440"/>
      <c r="AE24" s="440"/>
      <c r="AF24" s="440"/>
      <c r="AG24" s="441"/>
      <c r="AH24" s="442">
        <v>789</v>
      </c>
      <c r="AI24" s="443"/>
      <c r="AJ24" s="443"/>
      <c r="AK24" s="443"/>
      <c r="AL24" s="444"/>
      <c r="AM24" s="442">
        <v>2429331</v>
      </c>
      <c r="AN24" s="443"/>
      <c r="AO24" s="443"/>
      <c r="AP24" s="443"/>
      <c r="AQ24" s="443"/>
      <c r="AR24" s="444"/>
      <c r="AS24" s="442">
        <v>3079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19101692</v>
      </c>
      <c r="BO24" s="467"/>
      <c r="BP24" s="467"/>
      <c r="BQ24" s="467"/>
      <c r="BR24" s="467"/>
      <c r="BS24" s="467"/>
      <c r="BT24" s="467"/>
      <c r="BU24" s="468"/>
      <c r="BV24" s="466">
        <v>19120710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7733</v>
      </c>
      <c r="R25" s="443"/>
      <c r="S25" s="443"/>
      <c r="T25" s="443"/>
      <c r="U25" s="443"/>
      <c r="V25" s="444"/>
      <c r="W25" s="508"/>
      <c r="X25" s="499"/>
      <c r="Y25" s="500"/>
      <c r="Z25" s="439" t="s">
        <v>172</v>
      </c>
      <c r="AA25" s="440"/>
      <c r="AB25" s="440"/>
      <c r="AC25" s="440"/>
      <c r="AD25" s="440"/>
      <c r="AE25" s="440"/>
      <c r="AF25" s="440"/>
      <c r="AG25" s="441"/>
      <c r="AH25" s="442">
        <v>129</v>
      </c>
      <c r="AI25" s="443"/>
      <c r="AJ25" s="443"/>
      <c r="AK25" s="443"/>
      <c r="AL25" s="444"/>
      <c r="AM25" s="442">
        <v>378486</v>
      </c>
      <c r="AN25" s="443"/>
      <c r="AO25" s="443"/>
      <c r="AP25" s="443"/>
      <c r="AQ25" s="443"/>
      <c r="AR25" s="444"/>
      <c r="AS25" s="442">
        <v>2934</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3082320</v>
      </c>
      <c r="BO25" s="462"/>
      <c r="BP25" s="462"/>
      <c r="BQ25" s="462"/>
      <c r="BR25" s="462"/>
      <c r="BS25" s="462"/>
      <c r="BT25" s="462"/>
      <c r="BU25" s="463"/>
      <c r="BV25" s="461">
        <v>3423289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6289</v>
      </c>
      <c r="R26" s="443"/>
      <c r="S26" s="443"/>
      <c r="T26" s="443"/>
      <c r="U26" s="443"/>
      <c r="V26" s="444"/>
      <c r="W26" s="508"/>
      <c r="X26" s="499"/>
      <c r="Y26" s="500"/>
      <c r="Z26" s="439" t="s">
        <v>175</v>
      </c>
      <c r="AA26" s="521"/>
      <c r="AB26" s="521"/>
      <c r="AC26" s="521"/>
      <c r="AD26" s="521"/>
      <c r="AE26" s="521"/>
      <c r="AF26" s="521"/>
      <c r="AG26" s="522"/>
      <c r="AH26" s="442">
        <v>63</v>
      </c>
      <c r="AI26" s="443"/>
      <c r="AJ26" s="443"/>
      <c r="AK26" s="443"/>
      <c r="AL26" s="444"/>
      <c r="AM26" s="442">
        <v>204750</v>
      </c>
      <c r="AN26" s="443"/>
      <c r="AO26" s="443"/>
      <c r="AP26" s="443"/>
      <c r="AQ26" s="443"/>
      <c r="AR26" s="444"/>
      <c r="AS26" s="442">
        <v>3250</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5300</v>
      </c>
      <c r="R27" s="443"/>
      <c r="S27" s="443"/>
      <c r="T27" s="443"/>
      <c r="U27" s="443"/>
      <c r="V27" s="444"/>
      <c r="W27" s="508"/>
      <c r="X27" s="499"/>
      <c r="Y27" s="500"/>
      <c r="Z27" s="439" t="s">
        <v>178</v>
      </c>
      <c r="AA27" s="440"/>
      <c r="AB27" s="440"/>
      <c r="AC27" s="440"/>
      <c r="AD27" s="440"/>
      <c r="AE27" s="440"/>
      <c r="AF27" s="440"/>
      <c r="AG27" s="441"/>
      <c r="AH27" s="442">
        <v>14</v>
      </c>
      <c r="AI27" s="443"/>
      <c r="AJ27" s="443"/>
      <c r="AK27" s="443"/>
      <c r="AL27" s="444"/>
      <c r="AM27" s="442">
        <v>53186</v>
      </c>
      <c r="AN27" s="443"/>
      <c r="AO27" s="443"/>
      <c r="AP27" s="443"/>
      <c r="AQ27" s="443"/>
      <c r="AR27" s="444"/>
      <c r="AS27" s="442">
        <v>3799</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1545396</v>
      </c>
      <c r="BO27" s="470"/>
      <c r="BP27" s="470"/>
      <c r="BQ27" s="470"/>
      <c r="BR27" s="470"/>
      <c r="BS27" s="470"/>
      <c r="BT27" s="470"/>
      <c r="BU27" s="471"/>
      <c r="BV27" s="469">
        <v>1545340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4450</v>
      </c>
      <c r="R28" s="443"/>
      <c r="S28" s="443"/>
      <c r="T28" s="443"/>
      <c r="U28" s="443"/>
      <c r="V28" s="444"/>
      <c r="W28" s="508"/>
      <c r="X28" s="499"/>
      <c r="Y28" s="500"/>
      <c r="Z28" s="439" t="s">
        <v>181</v>
      </c>
      <c r="AA28" s="440"/>
      <c r="AB28" s="440"/>
      <c r="AC28" s="440"/>
      <c r="AD28" s="440"/>
      <c r="AE28" s="440"/>
      <c r="AF28" s="440"/>
      <c r="AG28" s="441"/>
      <c r="AH28" s="442" t="s">
        <v>143</v>
      </c>
      <c r="AI28" s="443"/>
      <c r="AJ28" s="443"/>
      <c r="AK28" s="443"/>
      <c r="AL28" s="444"/>
      <c r="AM28" s="442" t="s">
        <v>128</v>
      </c>
      <c r="AN28" s="443"/>
      <c r="AO28" s="443"/>
      <c r="AP28" s="443"/>
      <c r="AQ28" s="443"/>
      <c r="AR28" s="444"/>
      <c r="AS28" s="442" t="s">
        <v>128</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3533862</v>
      </c>
      <c r="BO28" s="462"/>
      <c r="BP28" s="462"/>
      <c r="BQ28" s="462"/>
      <c r="BR28" s="462"/>
      <c r="BS28" s="462"/>
      <c r="BT28" s="462"/>
      <c r="BU28" s="463"/>
      <c r="BV28" s="461">
        <v>4095673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22</v>
      </c>
      <c r="M29" s="443"/>
      <c r="N29" s="443"/>
      <c r="O29" s="443"/>
      <c r="P29" s="444"/>
      <c r="Q29" s="442">
        <v>4200</v>
      </c>
      <c r="R29" s="443"/>
      <c r="S29" s="443"/>
      <c r="T29" s="443"/>
      <c r="U29" s="443"/>
      <c r="V29" s="444"/>
      <c r="W29" s="509"/>
      <c r="X29" s="510"/>
      <c r="Y29" s="511"/>
      <c r="Z29" s="439" t="s">
        <v>184</v>
      </c>
      <c r="AA29" s="440"/>
      <c r="AB29" s="440"/>
      <c r="AC29" s="440"/>
      <c r="AD29" s="440"/>
      <c r="AE29" s="440"/>
      <c r="AF29" s="440"/>
      <c r="AG29" s="441"/>
      <c r="AH29" s="442">
        <v>803</v>
      </c>
      <c r="AI29" s="443"/>
      <c r="AJ29" s="443"/>
      <c r="AK29" s="443"/>
      <c r="AL29" s="444"/>
      <c r="AM29" s="442">
        <v>2482517</v>
      </c>
      <c r="AN29" s="443"/>
      <c r="AO29" s="443"/>
      <c r="AP29" s="443"/>
      <c r="AQ29" s="443"/>
      <c r="AR29" s="444"/>
      <c r="AS29" s="442">
        <v>3092</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312480</v>
      </c>
      <c r="BO29" s="467"/>
      <c r="BP29" s="467"/>
      <c r="BQ29" s="467"/>
      <c r="BR29" s="467"/>
      <c r="BS29" s="467"/>
      <c r="BT29" s="467"/>
      <c r="BU29" s="468"/>
      <c r="BV29" s="466">
        <v>311856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5499031</v>
      </c>
      <c r="BO30" s="470"/>
      <c r="BP30" s="470"/>
      <c r="BQ30" s="470"/>
      <c r="BR30" s="470"/>
      <c r="BS30" s="470"/>
      <c r="BT30" s="470"/>
      <c r="BU30" s="471"/>
      <c r="BV30" s="469">
        <v>5658438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公設地方卸売市場事業費特別会計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栃木県市町村総合事務組合（一般会計）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鹿沼市農業公社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公共下水道事業費特別会計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栃木県市町村総合事務組合（特別会計）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鹿沼市花木センター公社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農業集落排水事業費特別会計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栃木県後期高齢者医療広域連合（一般会計）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かぬま文化・スポーツ振興財団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栃木県後期高齢者医療広域連合（後期高齢者医療特別会計）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鹿沼総合食品卸売</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宇都宮西中核工業団地事務組合（一般会計）</v>
      </c>
      <c r="BZ38" s="424"/>
      <c r="CA38" s="424"/>
      <c r="CB38" s="424"/>
      <c r="CC38" s="424"/>
      <c r="CD38" s="424"/>
      <c r="CE38" s="424"/>
      <c r="CF38" s="424"/>
      <c r="CG38" s="424"/>
      <c r="CH38" s="424"/>
      <c r="CI38" s="424"/>
      <c r="CJ38" s="424"/>
      <c r="CK38" s="424"/>
      <c r="CL38" s="424"/>
      <c r="CM38" s="424"/>
      <c r="CN38" s="214"/>
      <c r="CO38" s="425">
        <f t="shared" si="3"/>
        <v>19</v>
      </c>
      <c r="CP38" s="425"/>
      <c r="CQ38" s="424" t="str">
        <f>IF('各会計、関係団体の財政状況及び健全化判断比率'!BS11="","",'各会計、関係団体の財政状況及び健全化判断比率'!BS11)</f>
        <v>農業生産法人かぬま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宇都宮西中核工業団地事務組合（工業用水道事業会計）</v>
      </c>
      <c r="BZ39" s="424"/>
      <c r="CA39" s="424"/>
      <c r="CB39" s="424"/>
      <c r="CC39" s="424"/>
      <c r="CD39" s="424"/>
      <c r="CE39" s="424"/>
      <c r="CF39" s="424"/>
      <c r="CG39" s="424"/>
      <c r="CH39" s="424"/>
      <c r="CI39" s="424"/>
      <c r="CJ39" s="424"/>
      <c r="CK39" s="424"/>
      <c r="CL39" s="424"/>
      <c r="CM39" s="424"/>
      <c r="CN39" s="214"/>
      <c r="CO39" s="425">
        <f t="shared" si="3"/>
        <v>20</v>
      </c>
      <c r="CP39" s="425"/>
      <c r="CQ39" s="424" t="str">
        <f>IF('各会計、関係団体の財政状況及び健全化判断比率'!BS12="","",'各会計、関係団体の財政状況及び健全化判断比率'!BS12)</f>
        <v>鹿沼市勤労者福祉共済会</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Lg6FTSq+O2sHF6kcEsf6dvWHw5PJECWnGQZh0NtwvnqrrdbDe784hKn1xHt74iSrDoAojZwzdSOYks6fj6NoQ==" saltValue="fXvY0SmJUZMkuGjZ7oQx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13.87</v>
      </c>
      <c r="G34" s="33">
        <v>14.87</v>
      </c>
      <c r="H34" s="33">
        <v>14.1</v>
      </c>
      <c r="I34" s="33">
        <v>14.17</v>
      </c>
      <c r="J34" s="34">
        <v>14.22</v>
      </c>
      <c r="K34" s="22"/>
      <c r="L34" s="22"/>
      <c r="M34" s="22"/>
      <c r="N34" s="22"/>
      <c r="O34" s="22"/>
      <c r="P34" s="22"/>
    </row>
    <row r="35" spans="1:16" ht="39" customHeight="1" x14ac:dyDescent="0.15">
      <c r="A35" s="22"/>
      <c r="B35" s="35"/>
      <c r="C35" s="1242" t="s">
        <v>567</v>
      </c>
      <c r="D35" s="1243"/>
      <c r="E35" s="1244"/>
      <c r="F35" s="36">
        <v>4.88</v>
      </c>
      <c r="G35" s="37">
        <v>5.88</v>
      </c>
      <c r="H35" s="37">
        <v>3.3</v>
      </c>
      <c r="I35" s="37">
        <v>4.42</v>
      </c>
      <c r="J35" s="38">
        <v>4.63</v>
      </c>
      <c r="K35" s="22"/>
      <c r="L35" s="22"/>
      <c r="M35" s="22"/>
      <c r="N35" s="22"/>
      <c r="O35" s="22"/>
      <c r="P35" s="22"/>
    </row>
    <row r="36" spans="1:16" ht="39" customHeight="1" x14ac:dyDescent="0.15">
      <c r="A36" s="22"/>
      <c r="B36" s="35"/>
      <c r="C36" s="1242" t="s">
        <v>568</v>
      </c>
      <c r="D36" s="1243"/>
      <c r="E36" s="1244"/>
      <c r="F36" s="36">
        <v>7.0000000000000007E-2</v>
      </c>
      <c r="G36" s="37">
        <v>0.15</v>
      </c>
      <c r="H36" s="37">
        <v>0.27</v>
      </c>
      <c r="I36" s="37">
        <v>0.27</v>
      </c>
      <c r="J36" s="38">
        <v>3.7</v>
      </c>
      <c r="K36" s="22"/>
      <c r="L36" s="22"/>
      <c r="M36" s="22"/>
      <c r="N36" s="22"/>
      <c r="O36" s="22"/>
      <c r="P36" s="22"/>
    </row>
    <row r="37" spans="1:16" ht="39" customHeight="1" x14ac:dyDescent="0.15">
      <c r="A37" s="22"/>
      <c r="B37" s="35"/>
      <c r="C37" s="1242" t="s">
        <v>569</v>
      </c>
      <c r="D37" s="1243"/>
      <c r="E37" s="1244"/>
      <c r="F37" s="36">
        <v>4.22</v>
      </c>
      <c r="G37" s="37">
        <v>6.01</v>
      </c>
      <c r="H37" s="37">
        <v>4.58</v>
      </c>
      <c r="I37" s="37">
        <v>1.31</v>
      </c>
      <c r="J37" s="38">
        <v>0.75</v>
      </c>
      <c r="K37" s="22"/>
      <c r="L37" s="22"/>
      <c r="M37" s="22"/>
      <c r="N37" s="22"/>
      <c r="O37" s="22"/>
      <c r="P37" s="22"/>
    </row>
    <row r="38" spans="1:16" ht="39" customHeight="1" x14ac:dyDescent="0.15">
      <c r="A38" s="22"/>
      <c r="B38" s="35"/>
      <c r="C38" s="1242" t="s">
        <v>570</v>
      </c>
      <c r="D38" s="1243"/>
      <c r="E38" s="1244"/>
      <c r="F38" s="36">
        <v>0.48</v>
      </c>
      <c r="G38" s="37">
        <v>0.97</v>
      </c>
      <c r="H38" s="37">
        <v>0.72</v>
      </c>
      <c r="I38" s="37">
        <v>0.73</v>
      </c>
      <c r="J38" s="38">
        <v>0.74</v>
      </c>
      <c r="K38" s="22"/>
      <c r="L38" s="22"/>
      <c r="M38" s="22"/>
      <c r="N38" s="22"/>
      <c r="O38" s="22"/>
      <c r="P38" s="22"/>
    </row>
    <row r="39" spans="1:16" ht="39" customHeight="1" x14ac:dyDescent="0.15">
      <c r="A39" s="22"/>
      <c r="B39" s="35"/>
      <c r="C39" s="1242" t="s">
        <v>571</v>
      </c>
      <c r="D39" s="1243"/>
      <c r="E39" s="1244"/>
      <c r="F39" s="36">
        <v>0.01</v>
      </c>
      <c r="G39" s="37">
        <v>0</v>
      </c>
      <c r="H39" s="37">
        <v>0.01</v>
      </c>
      <c r="I39" s="37">
        <v>0.01</v>
      </c>
      <c r="J39" s="38">
        <v>0.1</v>
      </c>
      <c r="K39" s="22"/>
      <c r="L39" s="22"/>
      <c r="M39" s="22"/>
      <c r="N39" s="22"/>
      <c r="O39" s="22"/>
      <c r="P39" s="22"/>
    </row>
    <row r="40" spans="1:16" ht="39" customHeight="1" x14ac:dyDescent="0.15">
      <c r="A40" s="22"/>
      <c r="B40" s="35"/>
      <c r="C40" s="1242" t="s">
        <v>572</v>
      </c>
      <c r="D40" s="1243"/>
      <c r="E40" s="1244"/>
      <c r="F40" s="36">
        <v>0.02</v>
      </c>
      <c r="G40" s="37">
        <v>0.06</v>
      </c>
      <c r="H40" s="37">
        <v>0.02</v>
      </c>
      <c r="I40" s="37">
        <v>0.06</v>
      </c>
      <c r="J40" s="38">
        <v>0.06</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575</v>
      </c>
      <c r="D43" s="1246"/>
      <c r="E43" s="1247"/>
      <c r="F43" s="41">
        <v>0.03</v>
      </c>
      <c r="G43" s="42">
        <v>0.03</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tMOivzkljCfk3Ilg49sN9/j3s3IclLs25lAGYCxvYf+qdgXbV+amV1gWvVlR+xyVs+hU2A+H26zYHq2RrFPA==" saltValue="VCgyBX7KuRsEHfNd34KH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75" zoomScaleNormal="75" zoomScaleSheetLayoutView="55" workbookViewId="0">
      <selection activeCell="M58" sqref="M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3489</v>
      </c>
      <c r="L45" s="60">
        <v>3506</v>
      </c>
      <c r="M45" s="60">
        <v>3476</v>
      </c>
      <c r="N45" s="60">
        <v>3444</v>
      </c>
      <c r="O45" s="61">
        <v>3526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v>102</v>
      </c>
      <c r="L47" s="64">
        <v>102</v>
      </c>
      <c r="M47" s="64">
        <v>102</v>
      </c>
      <c r="N47" s="64">
        <v>102</v>
      </c>
      <c r="O47" s="65">
        <v>102</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1236</v>
      </c>
      <c r="L48" s="64">
        <v>1209</v>
      </c>
      <c r="M48" s="64">
        <v>1244</v>
      </c>
      <c r="N48" s="64">
        <v>1144</v>
      </c>
      <c r="O48" s="65">
        <v>1037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24</v>
      </c>
      <c r="L49" s="64">
        <v>19</v>
      </c>
      <c r="M49" s="64">
        <v>16</v>
      </c>
      <c r="N49" s="64">
        <v>16</v>
      </c>
      <c r="O49" s="65">
        <v>16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4146</v>
      </c>
      <c r="L52" s="64">
        <v>4219</v>
      </c>
      <c r="M52" s="64">
        <v>4166</v>
      </c>
      <c r="N52" s="64">
        <v>4191</v>
      </c>
      <c r="O52" s="65">
        <v>4180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705</v>
      </c>
      <c r="L53" s="69">
        <v>617</v>
      </c>
      <c r="M53" s="69">
        <v>672</v>
      </c>
      <c r="N53" s="69">
        <v>515</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593</v>
      </c>
      <c r="L57" s="84" t="s">
        <v>593</v>
      </c>
      <c r="M57" s="84" t="s">
        <v>593</v>
      </c>
      <c r="N57" s="84" t="s">
        <v>593</v>
      </c>
      <c r="O57" s="85" t="s">
        <v>593</v>
      </c>
    </row>
    <row r="58" spans="1:21" ht="31.5" customHeight="1" thickBot="1" x14ac:dyDescent="0.2">
      <c r="B58" s="1260"/>
      <c r="C58" s="1261"/>
      <c r="D58" s="1265" t="s">
        <v>27</v>
      </c>
      <c r="E58" s="1266"/>
      <c r="F58" s="1266"/>
      <c r="G58" s="1266"/>
      <c r="H58" s="1266"/>
      <c r="I58" s="1266"/>
      <c r="J58" s="1267"/>
      <c r="K58" s="86">
        <v>302</v>
      </c>
      <c r="L58" s="87">
        <v>403</v>
      </c>
      <c r="M58" s="87">
        <v>505</v>
      </c>
      <c r="N58" s="87">
        <v>606</v>
      </c>
      <c r="O58" s="88">
        <v>708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k1u0LDREezJZYemwxJAH/X+Bee3ztQwk7sOMYE0XRt41yRxH4+KEEsb9/xE7xsf67G2iPSxrVLa2O5qXO32A==" saltValue="lSD2W/XkYNY2uuEwox6x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75" zoomScaleNormal="75" zoomScaleSheetLayoutView="100" workbookViewId="0">
      <selection activeCell="K49" sqref="K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29087</v>
      </c>
      <c r="J41" s="104">
        <v>28461</v>
      </c>
      <c r="K41" s="104">
        <v>27407</v>
      </c>
      <c r="L41" s="104">
        <v>26665</v>
      </c>
      <c r="M41" s="105">
        <v>26060</v>
      </c>
    </row>
    <row r="42" spans="2:13" ht="27.75" customHeight="1" x14ac:dyDescent="0.15">
      <c r="B42" s="1278"/>
      <c r="C42" s="1279"/>
      <c r="D42" s="106"/>
      <c r="E42" s="1282" t="s">
        <v>32</v>
      </c>
      <c r="F42" s="1282"/>
      <c r="G42" s="1282"/>
      <c r="H42" s="1283"/>
      <c r="I42" s="107" t="s">
        <v>517</v>
      </c>
      <c r="J42" s="108" t="s">
        <v>517</v>
      </c>
      <c r="K42" s="108" t="s">
        <v>517</v>
      </c>
      <c r="L42" s="108" t="s">
        <v>517</v>
      </c>
      <c r="M42" s="109" t="s">
        <v>517</v>
      </c>
    </row>
    <row r="43" spans="2:13" ht="27.75" customHeight="1" x14ac:dyDescent="0.15">
      <c r="B43" s="1278"/>
      <c r="C43" s="1279"/>
      <c r="D43" s="106"/>
      <c r="E43" s="1282" t="s">
        <v>33</v>
      </c>
      <c r="F43" s="1282"/>
      <c r="G43" s="1282"/>
      <c r="H43" s="1283"/>
      <c r="I43" s="107">
        <v>13535</v>
      </c>
      <c r="J43" s="108">
        <v>12599</v>
      </c>
      <c r="K43" s="108">
        <v>11252</v>
      </c>
      <c r="L43" s="108">
        <v>10665</v>
      </c>
      <c r="M43" s="109">
        <v>10193</v>
      </c>
    </row>
    <row r="44" spans="2:13" ht="27.75" customHeight="1" x14ac:dyDescent="0.15">
      <c r="B44" s="1278"/>
      <c r="C44" s="1279"/>
      <c r="D44" s="106"/>
      <c r="E44" s="1282" t="s">
        <v>34</v>
      </c>
      <c r="F44" s="1282"/>
      <c r="G44" s="1282"/>
      <c r="H44" s="1283"/>
      <c r="I44" s="107">
        <v>146</v>
      </c>
      <c r="J44" s="108">
        <v>126</v>
      </c>
      <c r="K44" s="108">
        <v>105</v>
      </c>
      <c r="L44" s="108">
        <v>85</v>
      </c>
      <c r="M44" s="109">
        <v>64</v>
      </c>
    </row>
    <row r="45" spans="2:13" ht="27.75" customHeight="1" x14ac:dyDescent="0.15">
      <c r="B45" s="1278"/>
      <c r="C45" s="1279"/>
      <c r="D45" s="106"/>
      <c r="E45" s="1282" t="s">
        <v>35</v>
      </c>
      <c r="F45" s="1282"/>
      <c r="G45" s="1282"/>
      <c r="H45" s="1283"/>
      <c r="I45" s="107">
        <v>6947</v>
      </c>
      <c r="J45" s="108">
        <v>6681</v>
      </c>
      <c r="K45" s="108">
        <v>6763</v>
      </c>
      <c r="L45" s="108">
        <v>6425</v>
      </c>
      <c r="M45" s="109">
        <v>6281</v>
      </c>
    </row>
    <row r="46" spans="2:13" ht="27.75" customHeight="1" x14ac:dyDescent="0.15">
      <c r="B46" s="1278"/>
      <c r="C46" s="1279"/>
      <c r="D46" s="110"/>
      <c r="E46" s="1282" t="s">
        <v>36</v>
      </c>
      <c r="F46" s="1282"/>
      <c r="G46" s="1282"/>
      <c r="H46" s="1283"/>
      <c r="I46" s="107" t="s">
        <v>517</v>
      </c>
      <c r="J46" s="108">
        <v>66</v>
      </c>
      <c r="K46" s="108">
        <v>60</v>
      </c>
      <c r="L46" s="108">
        <v>57</v>
      </c>
      <c r="M46" s="109">
        <v>15</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7255</v>
      </c>
      <c r="J50" s="108">
        <v>8849</v>
      </c>
      <c r="K50" s="108">
        <v>11121</v>
      </c>
      <c r="L50" s="108">
        <v>12192</v>
      </c>
      <c r="M50" s="109">
        <v>11290</v>
      </c>
    </row>
    <row r="51" spans="2:13" ht="27.75" customHeight="1" x14ac:dyDescent="0.15">
      <c r="B51" s="1278"/>
      <c r="C51" s="1279"/>
      <c r="D51" s="106"/>
      <c r="E51" s="1282" t="s">
        <v>42</v>
      </c>
      <c r="F51" s="1282"/>
      <c r="G51" s="1282"/>
      <c r="H51" s="1283"/>
      <c r="I51" s="107">
        <v>5067</v>
      </c>
      <c r="J51" s="108">
        <v>4726</v>
      </c>
      <c r="K51" s="108">
        <v>4401</v>
      </c>
      <c r="L51" s="108">
        <v>4146</v>
      </c>
      <c r="M51" s="109">
        <v>3854</v>
      </c>
    </row>
    <row r="52" spans="2:13" ht="27.75" customHeight="1" x14ac:dyDescent="0.15">
      <c r="B52" s="1280"/>
      <c r="C52" s="1281"/>
      <c r="D52" s="106"/>
      <c r="E52" s="1282" t="s">
        <v>43</v>
      </c>
      <c r="F52" s="1282"/>
      <c r="G52" s="1282"/>
      <c r="H52" s="1283"/>
      <c r="I52" s="107">
        <v>36538</v>
      </c>
      <c r="J52" s="108">
        <v>35863</v>
      </c>
      <c r="K52" s="108">
        <v>34913</v>
      </c>
      <c r="L52" s="108">
        <v>34041</v>
      </c>
      <c r="M52" s="109">
        <v>33218</v>
      </c>
    </row>
    <row r="53" spans="2:13" ht="27.75" customHeight="1" thickBot="1" x14ac:dyDescent="0.2">
      <c r="B53" s="1284" t="s">
        <v>44</v>
      </c>
      <c r="C53" s="1285"/>
      <c r="D53" s="113"/>
      <c r="E53" s="1286" t="s">
        <v>45</v>
      </c>
      <c r="F53" s="1286"/>
      <c r="G53" s="1286"/>
      <c r="H53" s="1287"/>
      <c r="I53" s="114">
        <v>855</v>
      </c>
      <c r="J53" s="115">
        <v>-1504</v>
      </c>
      <c r="K53" s="115">
        <v>-4848</v>
      </c>
      <c r="L53" s="115">
        <v>-6481</v>
      </c>
      <c r="M53" s="116">
        <v>-5750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Xf8Tlu7KBqpr6TyfOIghinKKwMp73cIk8z746d4xUasEfHTZB4Sfw72vf+Vrh+i71diChylmtfYLkk3WhHqw==" saltValue="g+D60AQzHzewh1ejT66t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3793</v>
      </c>
      <c r="G55" s="128">
        <v>4096</v>
      </c>
      <c r="H55" s="129">
        <v>3534</v>
      </c>
    </row>
    <row r="56" spans="2:8" ht="52.5" customHeight="1" x14ac:dyDescent="0.15">
      <c r="B56" s="130"/>
      <c r="C56" s="1305" t="s">
        <v>49</v>
      </c>
      <c r="D56" s="1305"/>
      <c r="E56" s="1306"/>
      <c r="F56" s="131">
        <v>312</v>
      </c>
      <c r="G56" s="131">
        <v>312</v>
      </c>
      <c r="H56" s="132">
        <v>312</v>
      </c>
    </row>
    <row r="57" spans="2:8" ht="53.25" customHeight="1" x14ac:dyDescent="0.15">
      <c r="B57" s="130"/>
      <c r="C57" s="1307" t="s">
        <v>50</v>
      </c>
      <c r="D57" s="1307"/>
      <c r="E57" s="1308"/>
      <c r="F57" s="133">
        <v>5394</v>
      </c>
      <c r="G57" s="133">
        <v>5658</v>
      </c>
      <c r="H57" s="134">
        <v>5499</v>
      </c>
    </row>
    <row r="58" spans="2:8" ht="45.75" customHeight="1" x14ac:dyDescent="0.15">
      <c r="B58" s="135"/>
      <c r="C58" s="1295" t="s">
        <v>588</v>
      </c>
      <c r="D58" s="1296"/>
      <c r="E58" s="1297"/>
      <c r="F58" s="136">
        <v>3042</v>
      </c>
      <c r="G58" s="136">
        <v>2987</v>
      </c>
      <c r="H58" s="137">
        <v>2928</v>
      </c>
    </row>
    <row r="59" spans="2:8" ht="45.75" customHeight="1" x14ac:dyDescent="0.15">
      <c r="B59" s="135"/>
      <c r="C59" s="1295" t="s">
        <v>589</v>
      </c>
      <c r="D59" s="1296"/>
      <c r="E59" s="1297"/>
      <c r="F59" s="136">
        <v>1909</v>
      </c>
      <c r="G59" s="136">
        <v>1912</v>
      </c>
      <c r="H59" s="137">
        <v>1787</v>
      </c>
    </row>
    <row r="60" spans="2:8" ht="45.75" customHeight="1" x14ac:dyDescent="0.15">
      <c r="B60" s="135"/>
      <c r="C60" s="1295" t="s">
        <v>590</v>
      </c>
      <c r="D60" s="1296"/>
      <c r="E60" s="1297"/>
      <c r="F60" s="136">
        <v>361</v>
      </c>
      <c r="G60" s="136">
        <v>662</v>
      </c>
      <c r="H60" s="137">
        <v>654</v>
      </c>
    </row>
    <row r="61" spans="2:8" ht="45.75" customHeight="1" x14ac:dyDescent="0.15">
      <c r="B61" s="135"/>
      <c r="C61" s="1295" t="s">
        <v>591</v>
      </c>
      <c r="D61" s="1296"/>
      <c r="E61" s="1297"/>
      <c r="F61" s="136">
        <v>45</v>
      </c>
      <c r="G61" s="136">
        <v>45</v>
      </c>
      <c r="H61" s="137">
        <v>45</v>
      </c>
    </row>
    <row r="62" spans="2:8" ht="45.75" customHeight="1" thickBot="1" x14ac:dyDescent="0.2">
      <c r="B62" s="138"/>
      <c r="C62" s="1298" t="s">
        <v>592</v>
      </c>
      <c r="D62" s="1299"/>
      <c r="E62" s="1300"/>
      <c r="F62" s="139">
        <v>11</v>
      </c>
      <c r="G62" s="139">
        <v>19</v>
      </c>
      <c r="H62" s="140">
        <v>29</v>
      </c>
    </row>
    <row r="63" spans="2:8" ht="52.5" customHeight="1" thickBot="1" x14ac:dyDescent="0.2">
      <c r="B63" s="141"/>
      <c r="C63" s="1301" t="s">
        <v>51</v>
      </c>
      <c r="D63" s="1301"/>
      <c r="E63" s="1302"/>
      <c r="F63" s="142">
        <v>9499</v>
      </c>
      <c r="G63" s="142">
        <v>10066</v>
      </c>
      <c r="H63" s="143">
        <v>9345</v>
      </c>
    </row>
    <row r="64" spans="2:8" ht="15" customHeight="1" x14ac:dyDescent="0.15"/>
  </sheetData>
  <sheetProtection algorithmName="SHA-512" hashValue="4M+pPpPpyKGTROkpw8sW96L/Zy33nSznfkOHtpddBGMFvCnNxKef8/JgyxDy+i325avAiZPgQcK9eYLto34PFw==" saltValue="R0Y9P5bjmiz3JzaryX2K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606</v>
      </c>
      <c r="AO51" s="1326"/>
      <c r="AP51" s="1326"/>
      <c r="AQ51" s="1326"/>
      <c r="AR51" s="1326"/>
      <c r="AS51" s="1326"/>
      <c r="AT51" s="1326"/>
      <c r="AU51" s="1326"/>
      <c r="AV51" s="1326"/>
      <c r="AW51" s="1326"/>
      <c r="AX51" s="1326"/>
      <c r="AY51" s="1326"/>
      <c r="AZ51" s="1326"/>
      <c r="BA51" s="1326"/>
      <c r="BB51" s="1326" t="s">
        <v>607</v>
      </c>
      <c r="BC51" s="1326"/>
      <c r="BD51" s="1326"/>
      <c r="BE51" s="1326"/>
      <c r="BF51" s="1326"/>
      <c r="BG51" s="1326"/>
      <c r="BH51" s="1326"/>
      <c r="BI51" s="1326"/>
      <c r="BJ51" s="1326"/>
      <c r="BK51" s="1326"/>
      <c r="BL51" s="1326"/>
      <c r="BM51" s="1326"/>
      <c r="BN51" s="1326"/>
      <c r="BO51" s="1326"/>
      <c r="BP51" s="1309">
        <v>4.3</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608</v>
      </c>
      <c r="BC53" s="1326"/>
      <c r="BD53" s="1326"/>
      <c r="BE53" s="1326"/>
      <c r="BF53" s="1326"/>
      <c r="BG53" s="1326"/>
      <c r="BH53" s="1326"/>
      <c r="BI53" s="1326"/>
      <c r="BJ53" s="1326"/>
      <c r="BK53" s="1326"/>
      <c r="BL53" s="1326"/>
      <c r="BM53" s="1326"/>
      <c r="BN53" s="1326"/>
      <c r="BO53" s="1326"/>
      <c r="BP53" s="1309">
        <v>55.9</v>
      </c>
      <c r="BQ53" s="1309"/>
      <c r="BR53" s="1309"/>
      <c r="BS53" s="1309"/>
      <c r="BT53" s="1309"/>
      <c r="BU53" s="1309"/>
      <c r="BV53" s="1309"/>
      <c r="BW53" s="1309"/>
      <c r="BX53" s="1309">
        <v>46.5</v>
      </c>
      <c r="BY53" s="1309"/>
      <c r="BZ53" s="1309"/>
      <c r="CA53" s="1309"/>
      <c r="CB53" s="1309"/>
      <c r="CC53" s="1309"/>
      <c r="CD53" s="1309"/>
      <c r="CE53" s="1309"/>
      <c r="CF53" s="1309">
        <v>58.4</v>
      </c>
      <c r="CG53" s="1309"/>
      <c r="CH53" s="1309"/>
      <c r="CI53" s="1309"/>
      <c r="CJ53" s="1309"/>
      <c r="CK53" s="1309"/>
      <c r="CL53" s="1309"/>
      <c r="CM53" s="1309"/>
      <c r="CN53" s="1309">
        <v>60.6</v>
      </c>
      <c r="CO53" s="1309"/>
      <c r="CP53" s="1309"/>
      <c r="CQ53" s="1309"/>
      <c r="CR53" s="1309"/>
      <c r="CS53" s="1309"/>
      <c r="CT53" s="1309"/>
      <c r="CU53" s="1309"/>
      <c r="CV53" s="1309">
        <v>50.4</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609</v>
      </c>
      <c r="AO55" s="1323"/>
      <c r="AP55" s="1323"/>
      <c r="AQ55" s="1323"/>
      <c r="AR55" s="1323"/>
      <c r="AS55" s="1323"/>
      <c r="AT55" s="1323"/>
      <c r="AU55" s="1323"/>
      <c r="AV55" s="1323"/>
      <c r="AW55" s="1323"/>
      <c r="AX55" s="1323"/>
      <c r="AY55" s="1323"/>
      <c r="AZ55" s="1323"/>
      <c r="BA55" s="1323"/>
      <c r="BB55" s="1326" t="s">
        <v>607</v>
      </c>
      <c r="BC55" s="1326"/>
      <c r="BD55" s="1326"/>
      <c r="BE55" s="1326"/>
      <c r="BF55" s="1326"/>
      <c r="BG55" s="1326"/>
      <c r="BH55" s="1326"/>
      <c r="BI55" s="1326"/>
      <c r="BJ55" s="1326"/>
      <c r="BK55" s="1326"/>
      <c r="BL55" s="1326"/>
      <c r="BM55" s="1326"/>
      <c r="BN55" s="1326"/>
      <c r="BO55" s="1326"/>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608</v>
      </c>
      <c r="BC57" s="1326"/>
      <c r="BD57" s="1326"/>
      <c r="BE57" s="1326"/>
      <c r="BF57" s="1326"/>
      <c r="BG57" s="1326"/>
      <c r="BH57" s="1326"/>
      <c r="BI57" s="1326"/>
      <c r="BJ57" s="1326"/>
      <c r="BK57" s="1326"/>
      <c r="BL57" s="1326"/>
      <c r="BM57" s="1326"/>
      <c r="BN57" s="1326"/>
      <c r="BO57" s="1326"/>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606</v>
      </c>
      <c r="AO73" s="1326"/>
      <c r="AP73" s="1326"/>
      <c r="AQ73" s="1326"/>
      <c r="AR73" s="1326"/>
      <c r="AS73" s="1326"/>
      <c r="AT73" s="1326"/>
      <c r="AU73" s="1326"/>
      <c r="AV73" s="1326"/>
      <c r="AW73" s="1326"/>
      <c r="AX73" s="1326"/>
      <c r="AY73" s="1326"/>
      <c r="AZ73" s="1326"/>
      <c r="BA73" s="1326"/>
      <c r="BB73" s="1326" t="s">
        <v>607</v>
      </c>
      <c r="BC73" s="1326"/>
      <c r="BD73" s="1326"/>
      <c r="BE73" s="1326"/>
      <c r="BF73" s="1326"/>
      <c r="BG73" s="1326"/>
      <c r="BH73" s="1326"/>
      <c r="BI73" s="1326"/>
      <c r="BJ73" s="1326"/>
      <c r="BK73" s="1326"/>
      <c r="BL73" s="1326"/>
      <c r="BM73" s="1326"/>
      <c r="BN73" s="1326"/>
      <c r="BO73" s="1326"/>
      <c r="BP73" s="1309">
        <v>4.3</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611</v>
      </c>
      <c r="BC75" s="1326"/>
      <c r="BD75" s="1326"/>
      <c r="BE75" s="1326"/>
      <c r="BF75" s="1326"/>
      <c r="BG75" s="1326"/>
      <c r="BH75" s="1326"/>
      <c r="BI75" s="1326"/>
      <c r="BJ75" s="1326"/>
      <c r="BK75" s="1326"/>
      <c r="BL75" s="1326"/>
      <c r="BM75" s="1326"/>
      <c r="BN75" s="1326"/>
      <c r="BO75" s="1326"/>
      <c r="BP75" s="1309">
        <v>4.3</v>
      </c>
      <c r="BQ75" s="1309"/>
      <c r="BR75" s="1309"/>
      <c r="BS75" s="1309"/>
      <c r="BT75" s="1309"/>
      <c r="BU75" s="1309"/>
      <c r="BV75" s="1309"/>
      <c r="BW75" s="1309"/>
      <c r="BX75" s="1309">
        <v>3.7</v>
      </c>
      <c r="BY75" s="1309"/>
      <c r="BZ75" s="1309"/>
      <c r="CA75" s="1309"/>
      <c r="CB75" s="1309"/>
      <c r="CC75" s="1309"/>
      <c r="CD75" s="1309"/>
      <c r="CE75" s="1309"/>
      <c r="CF75" s="1309">
        <v>3.4</v>
      </c>
      <c r="CG75" s="1309"/>
      <c r="CH75" s="1309"/>
      <c r="CI75" s="1309"/>
      <c r="CJ75" s="1309"/>
      <c r="CK75" s="1309"/>
      <c r="CL75" s="1309"/>
      <c r="CM75" s="1309"/>
      <c r="CN75" s="1309">
        <v>3.1</v>
      </c>
      <c r="CO75" s="1309"/>
      <c r="CP75" s="1309"/>
      <c r="CQ75" s="1309"/>
      <c r="CR75" s="1309"/>
      <c r="CS75" s="1309"/>
      <c r="CT75" s="1309"/>
      <c r="CU75" s="1309"/>
      <c r="CV75" s="1309">
        <v>2.9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612</v>
      </c>
      <c r="AO77" s="1323"/>
      <c r="AP77" s="1323"/>
      <c r="AQ77" s="1323"/>
      <c r="AR77" s="1323"/>
      <c r="AS77" s="1323"/>
      <c r="AT77" s="1323"/>
      <c r="AU77" s="1323"/>
      <c r="AV77" s="1323"/>
      <c r="AW77" s="1323"/>
      <c r="AX77" s="1323"/>
      <c r="AY77" s="1323"/>
      <c r="AZ77" s="1323"/>
      <c r="BA77" s="1323"/>
      <c r="BB77" s="1326" t="s">
        <v>607</v>
      </c>
      <c r="BC77" s="1326"/>
      <c r="BD77" s="1326"/>
      <c r="BE77" s="1326"/>
      <c r="BF77" s="1326"/>
      <c r="BG77" s="1326"/>
      <c r="BH77" s="1326"/>
      <c r="BI77" s="1326"/>
      <c r="BJ77" s="1326"/>
      <c r="BK77" s="1326"/>
      <c r="BL77" s="1326"/>
      <c r="BM77" s="1326"/>
      <c r="BN77" s="1326"/>
      <c r="BO77" s="1326"/>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611</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hZjuGrzK76Gz2qpPrtDeYC/Xmwj9FgtNjpCpirT2G5HR5Uu08b6LFV1KTzF7lFOWyA+kiCzTwhdWdYK7MMccA==" saltValue="o/JFqw4pVFw5HtJSk424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1"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fye7TqazBQVfpuS3lS1oiR29Kl0aL8ovzSk4p/TNR69L4lz6czI96ue5Rsa6KfQvE5k2dcYjhgmjXaiRdN0IGQ==" saltValue="Wrud30Ahq2Wi5NjEB6u1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DYvIKTROCvV8CrEBAP7+sO+Q55X/vn5MpAz8wDkHw3VaNiZKbCQzwmHwaOmWKJbuqUProBtwhfQZ6Ko0TDrDQ==" saltValue="YUx81LS83rR12HZQMv5N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64796</v>
      </c>
      <c r="E3" s="162"/>
      <c r="F3" s="163">
        <v>54227</v>
      </c>
      <c r="G3" s="164"/>
      <c r="H3" s="165"/>
    </row>
    <row r="4" spans="1:8" x14ac:dyDescent="0.15">
      <c r="A4" s="166"/>
      <c r="B4" s="167"/>
      <c r="C4" s="168"/>
      <c r="D4" s="169">
        <v>22025</v>
      </c>
      <c r="E4" s="170"/>
      <c r="F4" s="171">
        <v>29694</v>
      </c>
      <c r="G4" s="172"/>
      <c r="H4" s="173"/>
    </row>
    <row r="5" spans="1:8" x14ac:dyDescent="0.15">
      <c r="A5" s="154" t="s">
        <v>551</v>
      </c>
      <c r="B5" s="159"/>
      <c r="C5" s="160"/>
      <c r="D5" s="161">
        <v>28643</v>
      </c>
      <c r="E5" s="162"/>
      <c r="F5" s="163">
        <v>57295</v>
      </c>
      <c r="G5" s="164"/>
      <c r="H5" s="165"/>
    </row>
    <row r="6" spans="1:8" x14ac:dyDescent="0.15">
      <c r="A6" s="166"/>
      <c r="B6" s="167"/>
      <c r="C6" s="168"/>
      <c r="D6" s="169">
        <v>12365</v>
      </c>
      <c r="E6" s="170"/>
      <c r="F6" s="171">
        <v>32771</v>
      </c>
      <c r="G6" s="172"/>
      <c r="H6" s="173"/>
    </row>
    <row r="7" spans="1:8" x14ac:dyDescent="0.15">
      <c r="A7" s="154" t="s">
        <v>552</v>
      </c>
      <c r="B7" s="159"/>
      <c r="C7" s="160"/>
      <c r="D7" s="161">
        <v>35059</v>
      </c>
      <c r="E7" s="162"/>
      <c r="F7" s="163">
        <v>54110</v>
      </c>
      <c r="G7" s="164"/>
      <c r="H7" s="165"/>
    </row>
    <row r="8" spans="1:8" x14ac:dyDescent="0.15">
      <c r="A8" s="166"/>
      <c r="B8" s="167"/>
      <c r="C8" s="168"/>
      <c r="D8" s="169">
        <v>19493</v>
      </c>
      <c r="E8" s="170"/>
      <c r="F8" s="171">
        <v>30620</v>
      </c>
      <c r="G8" s="172"/>
      <c r="H8" s="173"/>
    </row>
    <row r="9" spans="1:8" x14ac:dyDescent="0.15">
      <c r="A9" s="154" t="s">
        <v>553</v>
      </c>
      <c r="B9" s="159"/>
      <c r="C9" s="160"/>
      <c r="D9" s="161">
        <v>34428</v>
      </c>
      <c r="E9" s="162"/>
      <c r="F9" s="163">
        <v>54684</v>
      </c>
      <c r="G9" s="164"/>
      <c r="H9" s="165"/>
    </row>
    <row r="10" spans="1:8" x14ac:dyDescent="0.15">
      <c r="A10" s="166"/>
      <c r="B10" s="167"/>
      <c r="C10" s="168"/>
      <c r="D10" s="169">
        <v>20993</v>
      </c>
      <c r="E10" s="170"/>
      <c r="F10" s="171">
        <v>32829</v>
      </c>
      <c r="G10" s="172"/>
      <c r="H10" s="173"/>
    </row>
    <row r="11" spans="1:8" x14ac:dyDescent="0.15">
      <c r="A11" s="154" t="s">
        <v>554</v>
      </c>
      <c r="B11" s="159"/>
      <c r="C11" s="160"/>
      <c r="D11" s="161">
        <v>41926</v>
      </c>
      <c r="E11" s="162"/>
      <c r="F11" s="163">
        <v>62383</v>
      </c>
      <c r="G11" s="164"/>
      <c r="H11" s="165"/>
    </row>
    <row r="12" spans="1:8" x14ac:dyDescent="0.15">
      <c r="A12" s="166"/>
      <c r="B12" s="167"/>
      <c r="C12" s="174"/>
      <c r="D12" s="169">
        <v>19574</v>
      </c>
      <c r="E12" s="170"/>
      <c r="F12" s="171">
        <v>35325</v>
      </c>
      <c r="G12" s="172"/>
      <c r="H12" s="173"/>
    </row>
    <row r="13" spans="1:8" x14ac:dyDescent="0.15">
      <c r="A13" s="154"/>
      <c r="B13" s="159"/>
      <c r="C13" s="175"/>
      <c r="D13" s="176">
        <v>40970</v>
      </c>
      <c r="E13" s="177"/>
      <c r="F13" s="178">
        <v>56540</v>
      </c>
      <c r="G13" s="179"/>
      <c r="H13" s="165"/>
    </row>
    <row r="14" spans="1:8" x14ac:dyDescent="0.15">
      <c r="A14" s="166"/>
      <c r="B14" s="167"/>
      <c r="C14" s="168"/>
      <c r="D14" s="169">
        <v>18890</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4.8899999999999997</v>
      </c>
      <c r="C19" s="180">
        <f>ROUND(VALUE(SUBSTITUTE(実質収支比率等に係る経年分析!G$48,"▲","-")),2)</f>
        <v>5.88</v>
      </c>
      <c r="D19" s="180">
        <f>ROUND(VALUE(SUBSTITUTE(実質収支比率等に係る経年分析!H$48,"▲","-")),2)</f>
        <v>3.3</v>
      </c>
      <c r="E19" s="180">
        <f>ROUND(VALUE(SUBSTITUTE(実質収支比率等に係る経年分析!I$48,"▲","-")),2)</f>
        <v>4.42</v>
      </c>
      <c r="F19" s="180">
        <f>ROUND(VALUE(SUBSTITUTE(実質収支比率等に係る経年分析!J$48,"▲","-")),2)</f>
        <v>4.6399999999999997</v>
      </c>
    </row>
    <row r="20" spans="1:11" x14ac:dyDescent="0.15">
      <c r="A20" s="180" t="s">
        <v>55</v>
      </c>
      <c r="B20" s="180">
        <f>ROUND(VALUE(SUBSTITUTE(実質収支比率等に係る経年分析!F$47,"▲","-")),2)</f>
        <v>10.99</v>
      </c>
      <c r="C20" s="180">
        <f>ROUND(VALUE(SUBSTITUTE(実質収支比率等に係る経年分析!G$47,"▲","-")),2)</f>
        <v>13.34</v>
      </c>
      <c r="D20" s="180">
        <f>ROUND(VALUE(SUBSTITUTE(実質収支比率等に係る経年分析!H$47,"▲","-")),2)</f>
        <v>16.68</v>
      </c>
      <c r="E20" s="180">
        <f>ROUND(VALUE(SUBSTITUTE(実質収支比率等に係る経年分析!I$47,"▲","-")),2)</f>
        <v>17.97</v>
      </c>
      <c r="F20" s="180">
        <f>ROUND(VALUE(SUBSTITUTE(実質収支比率等に係る経年分析!J$47,"▲","-")),2)</f>
        <v>15.52</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2.52</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農業集落排水事業費特別会計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公共下水道事業費特別会計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4146</v>
      </c>
      <c r="E42" s="182"/>
      <c r="F42" s="182"/>
      <c r="G42" s="182">
        <f>'実質公債費比率（分子）の構造'!L$52</f>
        <v>4219</v>
      </c>
      <c r="H42" s="182"/>
      <c r="I42" s="182"/>
      <c r="J42" s="182">
        <f>'実質公債費比率（分子）の構造'!M$52</f>
        <v>4166</v>
      </c>
      <c r="K42" s="182"/>
      <c r="L42" s="182"/>
      <c r="M42" s="182">
        <f>'実質公債費比率（分子）の構造'!N$52</f>
        <v>4191</v>
      </c>
      <c r="N42" s="182"/>
      <c r="O42" s="182"/>
      <c r="P42" s="182">
        <f>'実質公債費比率（分子）の構造'!O$52</f>
        <v>4180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19</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1236</v>
      </c>
      <c r="C46" s="182"/>
      <c r="D46" s="182"/>
      <c r="E46" s="182">
        <f>'実質公債費比率（分子）の構造'!L$48</f>
        <v>1209</v>
      </c>
      <c r="F46" s="182"/>
      <c r="G46" s="182"/>
      <c r="H46" s="182">
        <f>'実質公債費比率（分子）の構造'!M$48</f>
        <v>1244</v>
      </c>
      <c r="I46" s="182"/>
      <c r="J46" s="182"/>
      <c r="K46" s="182">
        <f>'実質公債費比率（分子）の構造'!N$48</f>
        <v>1144</v>
      </c>
      <c r="L46" s="182"/>
      <c r="M46" s="182"/>
      <c r="N46" s="182">
        <f>'実質公債費比率（分子）の構造'!O$48</f>
        <v>1037</v>
      </c>
      <c r="O46" s="182"/>
      <c r="P46" s="182"/>
    </row>
    <row r="47" spans="1:16" x14ac:dyDescent="0.15">
      <c r="A47" s="182" t="s">
        <v>68</v>
      </c>
      <c r="B47" s="182">
        <f>'実質公債費比率（分子）の構造'!K$47</f>
        <v>102</v>
      </c>
      <c r="C47" s="182"/>
      <c r="D47" s="182"/>
      <c r="E47" s="182">
        <f>'実質公債費比率（分子）の構造'!L$47</f>
        <v>102</v>
      </c>
      <c r="F47" s="182"/>
      <c r="G47" s="182"/>
      <c r="H47" s="182">
        <f>'実質公債費比率（分子）の構造'!M$47</f>
        <v>102</v>
      </c>
      <c r="I47" s="182"/>
      <c r="J47" s="182"/>
      <c r="K47" s="182">
        <f>'実質公債費比率（分子）の構造'!N$47</f>
        <v>102</v>
      </c>
      <c r="L47" s="182"/>
      <c r="M47" s="182"/>
      <c r="N47" s="182">
        <f>'実質公債費比率（分子）の構造'!O$47</f>
        <v>102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3489</v>
      </c>
      <c r="C49" s="182"/>
      <c r="D49" s="182"/>
      <c r="E49" s="182">
        <f>'実質公債費比率（分子）の構造'!L$45</f>
        <v>3506</v>
      </c>
      <c r="F49" s="182"/>
      <c r="G49" s="182"/>
      <c r="H49" s="182">
        <f>'実質公債費比率（分子）の構造'!M$45</f>
        <v>3476</v>
      </c>
      <c r="I49" s="182"/>
      <c r="J49" s="182"/>
      <c r="K49" s="182">
        <f>'実質公債費比率（分子）の構造'!N$45</f>
        <v>3444</v>
      </c>
      <c r="L49" s="182"/>
      <c r="M49" s="182"/>
      <c r="N49" s="182">
        <f>'実質公債費比率（分子）の構造'!O$45</f>
        <v>3526</v>
      </c>
      <c r="O49" s="182"/>
      <c r="P49" s="182"/>
    </row>
    <row r="50" spans="1:16" x14ac:dyDescent="0.15">
      <c r="A50" s="182" t="s">
        <v>71</v>
      </c>
      <c r="B50" s="182" t="e">
        <f>NA()</f>
        <v>#N/A</v>
      </c>
      <c r="C50" s="182">
        <f>IF(ISNUMBER('実質公債費比率（分子）の構造'!K$53),'実質公債費比率（分子）の構造'!K$53,NA())</f>
        <v>705</v>
      </c>
      <c r="D50" s="182" t="e">
        <f>NA()</f>
        <v>#N/A</v>
      </c>
      <c r="E50" s="182" t="e">
        <f>NA()</f>
        <v>#N/A</v>
      </c>
      <c r="F50" s="182">
        <f>IF(ISNUMBER('実質公債費比率（分子）の構造'!L$53),'実質公債費比率（分子）の構造'!L$53,NA())</f>
        <v>617</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515</v>
      </c>
      <c r="M50" s="182" t="e">
        <f>NA()</f>
        <v>#N/A</v>
      </c>
      <c r="N50" s="182" t="e">
        <f>NA()</f>
        <v>#N/A</v>
      </c>
      <c r="O50" s="182">
        <f>IF(ISNUMBER('実質公債費比率（分子）の構造'!O$53),'実質公債費比率（分子）の構造'!O$53,NA())</f>
        <v>501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36538</v>
      </c>
      <c r="E56" s="181"/>
      <c r="F56" s="181"/>
      <c r="G56" s="181">
        <f>'将来負担比率（分子）の構造'!J$52</f>
        <v>35863</v>
      </c>
      <c r="H56" s="181"/>
      <c r="I56" s="181"/>
      <c r="J56" s="181">
        <f>'将来負担比率（分子）の構造'!K$52</f>
        <v>34913</v>
      </c>
      <c r="K56" s="181"/>
      <c r="L56" s="181"/>
      <c r="M56" s="181">
        <f>'将来負担比率（分子）の構造'!L$52</f>
        <v>34041</v>
      </c>
      <c r="N56" s="181"/>
      <c r="O56" s="181"/>
      <c r="P56" s="181">
        <f>'将来負担比率（分子）の構造'!M$52</f>
        <v>33218</v>
      </c>
    </row>
    <row r="57" spans="1:16" x14ac:dyDescent="0.15">
      <c r="A57" s="181" t="s">
        <v>42</v>
      </c>
      <c r="B57" s="181"/>
      <c r="C57" s="181"/>
      <c r="D57" s="181">
        <f>'将来負担比率（分子）の構造'!I$51</f>
        <v>5067</v>
      </c>
      <c r="E57" s="181"/>
      <c r="F57" s="181"/>
      <c r="G57" s="181">
        <f>'将来負担比率（分子）の構造'!J$51</f>
        <v>4726</v>
      </c>
      <c r="H57" s="181"/>
      <c r="I57" s="181"/>
      <c r="J57" s="181">
        <f>'将来負担比率（分子）の構造'!K$51</f>
        <v>4401</v>
      </c>
      <c r="K57" s="181"/>
      <c r="L57" s="181"/>
      <c r="M57" s="181">
        <f>'将来負担比率（分子）の構造'!L$51</f>
        <v>4146</v>
      </c>
      <c r="N57" s="181"/>
      <c r="O57" s="181"/>
      <c r="P57" s="181">
        <f>'将来負担比率（分子）の構造'!M$51</f>
        <v>3854</v>
      </c>
    </row>
    <row r="58" spans="1:16" x14ac:dyDescent="0.15">
      <c r="A58" s="181" t="s">
        <v>41</v>
      </c>
      <c r="B58" s="181"/>
      <c r="C58" s="181"/>
      <c r="D58" s="181">
        <f>'将来負担比率（分子）の構造'!I$50</f>
        <v>7255</v>
      </c>
      <c r="E58" s="181"/>
      <c r="F58" s="181"/>
      <c r="G58" s="181">
        <f>'将来負担比率（分子）の構造'!J$50</f>
        <v>8849</v>
      </c>
      <c r="H58" s="181"/>
      <c r="I58" s="181"/>
      <c r="J58" s="181">
        <f>'将来負担比率（分子）の構造'!K$50</f>
        <v>11121</v>
      </c>
      <c r="K58" s="181"/>
      <c r="L58" s="181"/>
      <c r="M58" s="181">
        <f>'将来負担比率（分子）の構造'!L$50</f>
        <v>12192</v>
      </c>
      <c r="N58" s="181"/>
      <c r="O58" s="181"/>
      <c r="P58" s="181">
        <f>'将来負担比率（分子）の構造'!M$50</f>
        <v>11290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66</v>
      </c>
      <c r="F61" s="181"/>
      <c r="G61" s="181"/>
      <c r="H61" s="181">
        <f>'将来負担比率（分子）の構造'!K$46</f>
        <v>60</v>
      </c>
      <c r="I61" s="181"/>
      <c r="J61" s="181"/>
      <c r="K61" s="181">
        <f>'将来負担比率（分子）の構造'!L$46</f>
        <v>57</v>
      </c>
      <c r="L61" s="181"/>
      <c r="M61" s="181"/>
      <c r="N61" s="181">
        <f>'将来負担比率（分子）の構造'!M$46</f>
        <v>15</v>
      </c>
      <c r="O61" s="181"/>
      <c r="P61" s="181"/>
    </row>
    <row r="62" spans="1:16" x14ac:dyDescent="0.15">
      <c r="A62" s="181" t="s">
        <v>35</v>
      </c>
      <c r="B62" s="181">
        <f>'将来負担比率（分子）の構造'!I$45</f>
        <v>6947</v>
      </c>
      <c r="C62" s="181"/>
      <c r="D62" s="181"/>
      <c r="E62" s="181">
        <f>'将来負担比率（分子）の構造'!J$45</f>
        <v>6681</v>
      </c>
      <c r="F62" s="181"/>
      <c r="G62" s="181"/>
      <c r="H62" s="181">
        <f>'将来負担比率（分子）の構造'!K$45</f>
        <v>6763</v>
      </c>
      <c r="I62" s="181"/>
      <c r="J62" s="181"/>
      <c r="K62" s="181">
        <f>'将来負担比率（分子）の構造'!L$45</f>
        <v>6425</v>
      </c>
      <c r="L62" s="181"/>
      <c r="M62" s="181"/>
      <c r="N62" s="181">
        <f>'将来負担比率（分子）の構造'!M$45</f>
        <v>6281</v>
      </c>
      <c r="O62" s="181"/>
      <c r="P62" s="181"/>
    </row>
    <row r="63" spans="1:16" x14ac:dyDescent="0.15">
      <c r="A63" s="181" t="s">
        <v>34</v>
      </c>
      <c r="B63" s="181">
        <f>'将来負担比率（分子）の構造'!I$44</f>
        <v>146</v>
      </c>
      <c r="C63" s="181"/>
      <c r="D63" s="181"/>
      <c r="E63" s="181">
        <f>'将来負担比率（分子）の構造'!J$44</f>
        <v>126</v>
      </c>
      <c r="F63" s="181"/>
      <c r="G63" s="181"/>
      <c r="H63" s="181">
        <f>'将来負担比率（分子）の構造'!K$44</f>
        <v>105</v>
      </c>
      <c r="I63" s="181"/>
      <c r="J63" s="181"/>
      <c r="K63" s="181">
        <f>'将来負担比率（分子）の構造'!L$44</f>
        <v>85</v>
      </c>
      <c r="L63" s="181"/>
      <c r="M63" s="181"/>
      <c r="N63" s="181">
        <f>'将来負担比率（分子）の構造'!M$44</f>
        <v>64</v>
      </c>
      <c r="O63" s="181"/>
      <c r="P63" s="181"/>
    </row>
    <row r="64" spans="1:16" x14ac:dyDescent="0.15">
      <c r="A64" s="181" t="s">
        <v>33</v>
      </c>
      <c r="B64" s="181">
        <f>'将来負担比率（分子）の構造'!I$43</f>
        <v>13535</v>
      </c>
      <c r="C64" s="181"/>
      <c r="D64" s="181"/>
      <c r="E64" s="181">
        <f>'将来負担比率（分子）の構造'!J$43</f>
        <v>12599</v>
      </c>
      <c r="F64" s="181"/>
      <c r="G64" s="181"/>
      <c r="H64" s="181">
        <f>'将来負担比率（分子）の構造'!K$43</f>
        <v>11252</v>
      </c>
      <c r="I64" s="181"/>
      <c r="J64" s="181"/>
      <c r="K64" s="181">
        <f>'将来負担比率（分子）の構造'!L$43</f>
        <v>10665</v>
      </c>
      <c r="L64" s="181"/>
      <c r="M64" s="181"/>
      <c r="N64" s="181">
        <f>'将来負担比率（分子）の構造'!M$43</f>
        <v>10193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29087</v>
      </c>
      <c r="C66" s="181"/>
      <c r="D66" s="181"/>
      <c r="E66" s="181">
        <f>'将来負担比率（分子）の構造'!J$41</f>
        <v>28461</v>
      </c>
      <c r="F66" s="181"/>
      <c r="G66" s="181"/>
      <c r="H66" s="181">
        <f>'将来負担比率（分子）の構造'!K$41</f>
        <v>27407</v>
      </c>
      <c r="I66" s="181"/>
      <c r="J66" s="181"/>
      <c r="K66" s="181">
        <f>'将来負担比率（分子）の構造'!L$41</f>
        <v>26665</v>
      </c>
      <c r="L66" s="181"/>
      <c r="M66" s="181"/>
      <c r="N66" s="181">
        <f>'将来負担比率（分子）の構造'!M$41</f>
        <v>26060</v>
      </c>
      <c r="O66" s="181"/>
      <c r="P66" s="181"/>
    </row>
    <row r="67" spans="1:16" x14ac:dyDescent="0.15">
      <c r="A67" s="181" t="s">
        <v>75</v>
      </c>
      <c r="B67" s="181" t="e">
        <f>NA()</f>
        <v>#N/A</v>
      </c>
      <c r="C67" s="181">
        <f>IF(ISNUMBER('将来負担比率（分子）の構造'!I$53), IF('将来負担比率（分子）の構造'!I$53 &lt; 0, 0, '将来負担比率（分子）の構造'!I$53), NA())</f>
        <v>855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3793</v>
      </c>
      <c r="C72" s="185">
        <f>基金残高に係る経年分析!G55</f>
        <v>4096</v>
      </c>
      <c r="D72" s="185">
        <f>基金残高に係る経年分析!H55</f>
        <v>3534</v>
      </c>
    </row>
    <row r="73" spans="1:16" x14ac:dyDescent="0.15">
      <c r="A73" s="184" t="s">
        <v>78</v>
      </c>
      <c r="B73" s="185">
        <f>基金残高に係る経年分析!F56</f>
        <v>312</v>
      </c>
      <c r="C73" s="185">
        <f>基金残高に係る経年分析!G56</f>
        <v>312</v>
      </c>
      <c r="D73" s="185">
        <f>基金残高に係る経年分析!H56</f>
        <v>312</v>
      </c>
    </row>
    <row r="74" spans="1:16" x14ac:dyDescent="0.15">
      <c r="A74" s="184" t="s">
        <v>79</v>
      </c>
      <c r="B74" s="185">
        <f>基金残高に係る経年分析!F57</f>
        <v>5394</v>
      </c>
      <c r="C74" s="185">
        <f>基金残高に係る経年分析!G57</f>
        <v>5658</v>
      </c>
      <c r="D74" s="185">
        <f>基金残高に係る経年分析!H57</f>
        <v>5499</v>
      </c>
    </row>
  </sheetData>
  <sheetProtection algorithmName="SHA-512" hashValue="IxUnlzjCHMKhLXGkCY3ilrWtnKSe4+nsjG9Yt2WSoudpe1BO7mGl9iRGogdi4dQEnQw9BPhnqXiFMpxHp5uBYw==" saltValue="KGu0VX1LiswBRUAwUxBh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P22" sqref="AP22:BF2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14554337</v>
      </c>
      <c r="S5" s="734"/>
      <c r="T5" s="734"/>
      <c r="U5" s="734"/>
      <c r="V5" s="734"/>
      <c r="W5" s="734"/>
      <c r="X5" s="734"/>
      <c r="Y5" s="777"/>
      <c r="Z5" s="795">
        <v>34.299999999999997</v>
      </c>
      <c r="AA5" s="795"/>
      <c r="AB5" s="795"/>
      <c r="AC5" s="795"/>
      <c r="AD5" s="796">
        <v>13758416</v>
      </c>
      <c r="AE5" s="796"/>
      <c r="AF5" s="796"/>
      <c r="AG5" s="796"/>
      <c r="AH5" s="796"/>
      <c r="AI5" s="796"/>
      <c r="AJ5" s="796"/>
      <c r="AK5" s="796"/>
      <c r="AL5" s="778">
        <v>62.8</v>
      </c>
      <c r="AM5" s="749"/>
      <c r="AN5" s="749"/>
      <c r="AO5" s="779"/>
      <c r="AP5" s="744" t="s">
        <v>224</v>
      </c>
      <c r="AQ5" s="745"/>
      <c r="AR5" s="745"/>
      <c r="AS5" s="745"/>
      <c r="AT5" s="745"/>
      <c r="AU5" s="745"/>
      <c r="AV5" s="745"/>
      <c r="AW5" s="745"/>
      <c r="AX5" s="745"/>
      <c r="AY5" s="745"/>
      <c r="AZ5" s="745"/>
      <c r="BA5" s="745"/>
      <c r="BB5" s="745"/>
      <c r="BC5" s="745"/>
      <c r="BD5" s="745"/>
      <c r="BE5" s="745"/>
      <c r="BF5" s="746"/>
      <c r="BG5" s="678">
        <v>13751234</v>
      </c>
      <c r="BH5" s="679"/>
      <c r="BI5" s="679"/>
      <c r="BJ5" s="679"/>
      <c r="BK5" s="679"/>
      <c r="BL5" s="679"/>
      <c r="BM5" s="679"/>
      <c r="BN5" s="680"/>
      <c r="BO5" s="715">
        <v>94.5</v>
      </c>
      <c r="BP5" s="715"/>
      <c r="BQ5" s="715"/>
      <c r="BR5" s="715"/>
      <c r="BS5" s="716">
        <v>240224</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432793</v>
      </c>
      <c r="S6" s="679"/>
      <c r="T6" s="679"/>
      <c r="U6" s="679"/>
      <c r="V6" s="679"/>
      <c r="W6" s="679"/>
      <c r="X6" s="679"/>
      <c r="Y6" s="680"/>
      <c r="Z6" s="715">
        <v>1</v>
      </c>
      <c r="AA6" s="715"/>
      <c r="AB6" s="715"/>
      <c r="AC6" s="715"/>
      <c r="AD6" s="716">
        <v>432793</v>
      </c>
      <c r="AE6" s="716"/>
      <c r="AF6" s="716"/>
      <c r="AG6" s="716"/>
      <c r="AH6" s="716"/>
      <c r="AI6" s="716"/>
      <c r="AJ6" s="716"/>
      <c r="AK6" s="716"/>
      <c r="AL6" s="681">
        <v>2</v>
      </c>
      <c r="AM6" s="682"/>
      <c r="AN6" s="682"/>
      <c r="AO6" s="717"/>
      <c r="AP6" s="675" t="s">
        <v>229</v>
      </c>
      <c r="AQ6" s="676"/>
      <c r="AR6" s="676"/>
      <c r="AS6" s="676"/>
      <c r="AT6" s="676"/>
      <c r="AU6" s="676"/>
      <c r="AV6" s="676"/>
      <c r="AW6" s="676"/>
      <c r="AX6" s="676"/>
      <c r="AY6" s="676"/>
      <c r="AZ6" s="676"/>
      <c r="BA6" s="676"/>
      <c r="BB6" s="676"/>
      <c r="BC6" s="676"/>
      <c r="BD6" s="676"/>
      <c r="BE6" s="676"/>
      <c r="BF6" s="677"/>
      <c r="BG6" s="678">
        <v>13751234</v>
      </c>
      <c r="BH6" s="679"/>
      <c r="BI6" s="679"/>
      <c r="BJ6" s="679"/>
      <c r="BK6" s="679"/>
      <c r="BL6" s="679"/>
      <c r="BM6" s="679"/>
      <c r="BN6" s="680"/>
      <c r="BO6" s="715">
        <v>94.5</v>
      </c>
      <c r="BP6" s="715"/>
      <c r="BQ6" s="715"/>
      <c r="BR6" s="715"/>
      <c r="BS6" s="716">
        <v>240224</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280130</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280130</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7891</v>
      </c>
      <c r="S7" s="679"/>
      <c r="T7" s="679"/>
      <c r="U7" s="679"/>
      <c r="V7" s="679"/>
      <c r="W7" s="679"/>
      <c r="X7" s="679"/>
      <c r="Y7" s="680"/>
      <c r="Z7" s="715">
        <v>0</v>
      </c>
      <c r="AA7" s="715"/>
      <c r="AB7" s="715"/>
      <c r="AC7" s="715"/>
      <c r="AD7" s="716">
        <v>7891</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6123753</v>
      </c>
      <c r="BH7" s="679"/>
      <c r="BI7" s="679"/>
      <c r="BJ7" s="679"/>
      <c r="BK7" s="679"/>
      <c r="BL7" s="679"/>
      <c r="BM7" s="679"/>
      <c r="BN7" s="680"/>
      <c r="BO7" s="715">
        <v>42.1</v>
      </c>
      <c r="BP7" s="715"/>
      <c r="BQ7" s="715"/>
      <c r="BR7" s="715"/>
      <c r="BS7" s="716">
        <v>240224</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4888990</v>
      </c>
      <c r="CS7" s="679"/>
      <c r="CT7" s="679"/>
      <c r="CU7" s="679"/>
      <c r="CV7" s="679"/>
      <c r="CW7" s="679"/>
      <c r="CX7" s="679"/>
      <c r="CY7" s="680"/>
      <c r="CZ7" s="715">
        <v>12.2</v>
      </c>
      <c r="DA7" s="715"/>
      <c r="DB7" s="715"/>
      <c r="DC7" s="715"/>
      <c r="DD7" s="684">
        <v>285291</v>
      </c>
      <c r="DE7" s="679"/>
      <c r="DF7" s="679"/>
      <c r="DG7" s="679"/>
      <c r="DH7" s="679"/>
      <c r="DI7" s="679"/>
      <c r="DJ7" s="679"/>
      <c r="DK7" s="679"/>
      <c r="DL7" s="679"/>
      <c r="DM7" s="679"/>
      <c r="DN7" s="679"/>
      <c r="DO7" s="679"/>
      <c r="DP7" s="680"/>
      <c r="DQ7" s="684">
        <v>4211520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49475</v>
      </c>
      <c r="S8" s="679"/>
      <c r="T8" s="679"/>
      <c r="U8" s="679"/>
      <c r="V8" s="679"/>
      <c r="W8" s="679"/>
      <c r="X8" s="679"/>
      <c r="Y8" s="680"/>
      <c r="Z8" s="715">
        <v>0.1</v>
      </c>
      <c r="AA8" s="715"/>
      <c r="AB8" s="715"/>
      <c r="AC8" s="715"/>
      <c r="AD8" s="716">
        <v>49475</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179094</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14203593</v>
      </c>
      <c r="CS8" s="679"/>
      <c r="CT8" s="679"/>
      <c r="CU8" s="679"/>
      <c r="CV8" s="679"/>
      <c r="CW8" s="679"/>
      <c r="CX8" s="679"/>
      <c r="CY8" s="680"/>
      <c r="CZ8" s="715">
        <v>35.5</v>
      </c>
      <c r="DA8" s="715"/>
      <c r="DB8" s="715"/>
      <c r="DC8" s="715"/>
      <c r="DD8" s="684">
        <v>732726</v>
      </c>
      <c r="DE8" s="679"/>
      <c r="DF8" s="679"/>
      <c r="DG8" s="679"/>
      <c r="DH8" s="679"/>
      <c r="DI8" s="679"/>
      <c r="DJ8" s="679"/>
      <c r="DK8" s="679"/>
      <c r="DL8" s="679"/>
      <c r="DM8" s="679"/>
      <c r="DN8" s="679"/>
      <c r="DO8" s="679"/>
      <c r="DP8" s="680"/>
      <c r="DQ8" s="684">
        <v>6451724</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34268</v>
      </c>
      <c r="S9" s="679"/>
      <c r="T9" s="679"/>
      <c r="U9" s="679"/>
      <c r="V9" s="679"/>
      <c r="W9" s="679"/>
      <c r="X9" s="679"/>
      <c r="Y9" s="680"/>
      <c r="Z9" s="715">
        <v>0.1</v>
      </c>
      <c r="AA9" s="715"/>
      <c r="AB9" s="715"/>
      <c r="AC9" s="715"/>
      <c r="AD9" s="716">
        <v>34268</v>
      </c>
      <c r="AE9" s="716"/>
      <c r="AF9" s="716"/>
      <c r="AG9" s="716"/>
      <c r="AH9" s="716"/>
      <c r="AI9" s="716"/>
      <c r="AJ9" s="716"/>
      <c r="AK9" s="716"/>
      <c r="AL9" s="681">
        <v>0.2</v>
      </c>
      <c r="AM9" s="682"/>
      <c r="AN9" s="682"/>
      <c r="AO9" s="717"/>
      <c r="AP9" s="675" t="s">
        <v>238</v>
      </c>
      <c r="AQ9" s="676"/>
      <c r="AR9" s="676"/>
      <c r="AS9" s="676"/>
      <c r="AT9" s="676"/>
      <c r="AU9" s="676"/>
      <c r="AV9" s="676"/>
      <c r="AW9" s="676"/>
      <c r="AX9" s="676"/>
      <c r="AY9" s="676"/>
      <c r="AZ9" s="676"/>
      <c r="BA9" s="676"/>
      <c r="BB9" s="676"/>
      <c r="BC9" s="676"/>
      <c r="BD9" s="676"/>
      <c r="BE9" s="676"/>
      <c r="BF9" s="677"/>
      <c r="BG9" s="678">
        <v>4673131</v>
      </c>
      <c r="BH9" s="679"/>
      <c r="BI9" s="679"/>
      <c r="BJ9" s="679"/>
      <c r="BK9" s="679"/>
      <c r="BL9" s="679"/>
      <c r="BM9" s="679"/>
      <c r="BN9" s="680"/>
      <c r="BO9" s="715">
        <v>32.1</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3106513</v>
      </c>
      <c r="CS9" s="679"/>
      <c r="CT9" s="679"/>
      <c r="CU9" s="679"/>
      <c r="CV9" s="679"/>
      <c r="CW9" s="679"/>
      <c r="CX9" s="679"/>
      <c r="CY9" s="680"/>
      <c r="CZ9" s="715">
        <v>7.8</v>
      </c>
      <c r="DA9" s="715"/>
      <c r="DB9" s="715"/>
      <c r="DC9" s="715"/>
      <c r="DD9" s="684">
        <v>114078</v>
      </c>
      <c r="DE9" s="679"/>
      <c r="DF9" s="679"/>
      <c r="DG9" s="679"/>
      <c r="DH9" s="679"/>
      <c r="DI9" s="679"/>
      <c r="DJ9" s="679"/>
      <c r="DK9" s="679"/>
      <c r="DL9" s="679"/>
      <c r="DM9" s="679"/>
      <c r="DN9" s="679"/>
      <c r="DO9" s="679"/>
      <c r="DP9" s="680"/>
      <c r="DQ9" s="684">
        <v>2386659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239</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353207</v>
      </c>
      <c r="BH10" s="679"/>
      <c r="BI10" s="679"/>
      <c r="BJ10" s="679"/>
      <c r="BK10" s="679"/>
      <c r="BL10" s="679"/>
      <c r="BM10" s="679"/>
      <c r="BN10" s="680"/>
      <c r="BO10" s="715">
        <v>2.4</v>
      </c>
      <c r="BP10" s="715"/>
      <c r="BQ10" s="715"/>
      <c r="BR10" s="715"/>
      <c r="BS10" s="684">
        <v>58669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27501</v>
      </c>
      <c r="CS10" s="679"/>
      <c r="CT10" s="679"/>
      <c r="CU10" s="679"/>
      <c r="CV10" s="679"/>
      <c r="CW10" s="679"/>
      <c r="CX10" s="679"/>
      <c r="CY10" s="680"/>
      <c r="CZ10" s="715">
        <v>0.1</v>
      </c>
      <c r="DA10" s="715"/>
      <c r="DB10" s="715"/>
      <c r="DC10" s="715"/>
      <c r="DD10" s="684" t="s">
        <v>239</v>
      </c>
      <c r="DE10" s="679"/>
      <c r="DF10" s="679"/>
      <c r="DG10" s="679"/>
      <c r="DH10" s="679"/>
      <c r="DI10" s="679"/>
      <c r="DJ10" s="679"/>
      <c r="DK10" s="679"/>
      <c r="DL10" s="679"/>
      <c r="DM10" s="679"/>
      <c r="DN10" s="679"/>
      <c r="DO10" s="679"/>
      <c r="DP10" s="680"/>
      <c r="DQ10" s="684">
        <v>23808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1821317</v>
      </c>
      <c r="S11" s="679"/>
      <c r="T11" s="679"/>
      <c r="U11" s="679"/>
      <c r="V11" s="679"/>
      <c r="W11" s="679"/>
      <c r="X11" s="679"/>
      <c r="Y11" s="680"/>
      <c r="Z11" s="681">
        <v>4.3</v>
      </c>
      <c r="AA11" s="682"/>
      <c r="AB11" s="682"/>
      <c r="AC11" s="683"/>
      <c r="AD11" s="684">
        <v>1821317</v>
      </c>
      <c r="AE11" s="679"/>
      <c r="AF11" s="679"/>
      <c r="AG11" s="679"/>
      <c r="AH11" s="679"/>
      <c r="AI11" s="679"/>
      <c r="AJ11" s="679"/>
      <c r="AK11" s="680"/>
      <c r="AL11" s="681">
        <v>8.3000000000000007</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918321</v>
      </c>
      <c r="BH11" s="679"/>
      <c r="BI11" s="679"/>
      <c r="BJ11" s="679"/>
      <c r="BK11" s="679"/>
      <c r="BL11" s="679"/>
      <c r="BM11" s="679"/>
      <c r="BN11" s="680"/>
      <c r="BO11" s="715">
        <v>6.3</v>
      </c>
      <c r="BP11" s="715"/>
      <c r="BQ11" s="715"/>
      <c r="BR11" s="715"/>
      <c r="BS11" s="684">
        <v>181555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1207386</v>
      </c>
      <c r="CS11" s="679"/>
      <c r="CT11" s="679"/>
      <c r="CU11" s="679"/>
      <c r="CV11" s="679"/>
      <c r="CW11" s="679"/>
      <c r="CX11" s="679"/>
      <c r="CY11" s="680"/>
      <c r="CZ11" s="715">
        <v>3</v>
      </c>
      <c r="DA11" s="715"/>
      <c r="DB11" s="715"/>
      <c r="DC11" s="715"/>
      <c r="DD11" s="684">
        <v>238999</v>
      </c>
      <c r="DE11" s="679"/>
      <c r="DF11" s="679"/>
      <c r="DG11" s="679"/>
      <c r="DH11" s="679"/>
      <c r="DI11" s="679"/>
      <c r="DJ11" s="679"/>
      <c r="DK11" s="679"/>
      <c r="DL11" s="679"/>
      <c r="DM11" s="679"/>
      <c r="DN11" s="679"/>
      <c r="DO11" s="679"/>
      <c r="DP11" s="680"/>
      <c r="DQ11" s="684">
        <v>882914</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178765</v>
      </c>
      <c r="S12" s="679"/>
      <c r="T12" s="679"/>
      <c r="U12" s="679"/>
      <c r="V12" s="679"/>
      <c r="W12" s="679"/>
      <c r="X12" s="679"/>
      <c r="Y12" s="680"/>
      <c r="Z12" s="715">
        <v>0.4</v>
      </c>
      <c r="AA12" s="715"/>
      <c r="AB12" s="715"/>
      <c r="AC12" s="715"/>
      <c r="AD12" s="716">
        <v>178765</v>
      </c>
      <c r="AE12" s="716"/>
      <c r="AF12" s="716"/>
      <c r="AG12" s="716"/>
      <c r="AH12" s="716"/>
      <c r="AI12" s="716"/>
      <c r="AJ12" s="716"/>
      <c r="AK12" s="716"/>
      <c r="AL12" s="681">
        <v>0.8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6673763</v>
      </c>
      <c r="BH12" s="679"/>
      <c r="BI12" s="679"/>
      <c r="BJ12" s="679"/>
      <c r="BK12" s="679"/>
      <c r="BL12" s="679"/>
      <c r="BM12" s="679"/>
      <c r="BN12" s="680"/>
      <c r="BO12" s="715">
        <v>45.9</v>
      </c>
      <c r="BP12" s="715"/>
      <c r="BQ12" s="715"/>
      <c r="BR12" s="715"/>
      <c r="BS12" s="684" t="s">
        <v>239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2198652</v>
      </c>
      <c r="CS12" s="679"/>
      <c r="CT12" s="679"/>
      <c r="CU12" s="679"/>
      <c r="CV12" s="679"/>
      <c r="CW12" s="679"/>
      <c r="CX12" s="679"/>
      <c r="CY12" s="680"/>
      <c r="CZ12" s="715">
        <v>5.5</v>
      </c>
      <c r="DA12" s="715"/>
      <c r="DB12" s="715"/>
      <c r="DC12" s="715"/>
      <c r="DD12" s="684">
        <v>58226</v>
      </c>
      <c r="DE12" s="679"/>
      <c r="DF12" s="679"/>
      <c r="DG12" s="679"/>
      <c r="DH12" s="679"/>
      <c r="DI12" s="679"/>
      <c r="DJ12" s="679"/>
      <c r="DK12" s="679"/>
      <c r="DL12" s="679"/>
      <c r="DM12" s="679"/>
      <c r="DN12" s="679"/>
      <c r="DO12" s="679"/>
      <c r="DP12" s="680"/>
      <c r="DQ12" s="684">
        <v>656788</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239</v>
      </c>
      <c r="AA13" s="715"/>
      <c r="AB13" s="715"/>
      <c r="AC13" s="715"/>
      <c r="AD13" s="716" t="s">
        <v>128</v>
      </c>
      <c r="AE13" s="716"/>
      <c r="AF13" s="716"/>
      <c r="AG13" s="716"/>
      <c r="AH13" s="716"/>
      <c r="AI13" s="716"/>
      <c r="AJ13" s="716"/>
      <c r="AK13" s="716"/>
      <c r="AL13" s="681" t="s">
        <v>128</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6660014</v>
      </c>
      <c r="BH13" s="679"/>
      <c r="BI13" s="679"/>
      <c r="BJ13" s="679"/>
      <c r="BK13" s="679"/>
      <c r="BL13" s="679"/>
      <c r="BM13" s="679"/>
      <c r="BN13" s="680"/>
      <c r="BO13" s="715">
        <v>45.8</v>
      </c>
      <c r="BP13" s="715"/>
      <c r="BQ13" s="715"/>
      <c r="BR13" s="715"/>
      <c r="BS13" s="684" t="s">
        <v>239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3534396</v>
      </c>
      <c r="CS13" s="679"/>
      <c r="CT13" s="679"/>
      <c r="CU13" s="679"/>
      <c r="CV13" s="679"/>
      <c r="CW13" s="679"/>
      <c r="CX13" s="679"/>
      <c r="CY13" s="680"/>
      <c r="CZ13" s="715">
        <v>8.8000000000000007</v>
      </c>
      <c r="DA13" s="715"/>
      <c r="DB13" s="715"/>
      <c r="DC13" s="715"/>
      <c r="DD13" s="684">
        <v>1682048</v>
      </c>
      <c r="DE13" s="679"/>
      <c r="DF13" s="679"/>
      <c r="DG13" s="679"/>
      <c r="DH13" s="679"/>
      <c r="DI13" s="679"/>
      <c r="DJ13" s="679"/>
      <c r="DK13" s="679"/>
      <c r="DL13" s="679"/>
      <c r="DM13" s="679"/>
      <c r="DN13" s="679"/>
      <c r="DO13" s="679"/>
      <c r="DP13" s="680"/>
      <c r="DQ13" s="684">
        <v>2076565</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63623</v>
      </c>
      <c r="S14" s="679"/>
      <c r="T14" s="679"/>
      <c r="U14" s="679"/>
      <c r="V14" s="679"/>
      <c r="W14" s="679"/>
      <c r="X14" s="679"/>
      <c r="Y14" s="680"/>
      <c r="Z14" s="715">
        <v>0.1</v>
      </c>
      <c r="AA14" s="715"/>
      <c r="AB14" s="715"/>
      <c r="AC14" s="715"/>
      <c r="AD14" s="716">
        <v>63623</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297730</v>
      </c>
      <c r="BH14" s="679"/>
      <c r="BI14" s="679"/>
      <c r="BJ14" s="679"/>
      <c r="BK14" s="679"/>
      <c r="BL14" s="679"/>
      <c r="BM14" s="679"/>
      <c r="BN14" s="680"/>
      <c r="BO14" s="715">
        <v>2</v>
      </c>
      <c r="BP14" s="715"/>
      <c r="BQ14" s="715"/>
      <c r="BR14" s="715"/>
      <c r="BS14" s="684" t="s">
        <v>239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1236188</v>
      </c>
      <c r="CS14" s="679"/>
      <c r="CT14" s="679"/>
      <c r="CU14" s="679"/>
      <c r="CV14" s="679"/>
      <c r="CW14" s="679"/>
      <c r="CX14" s="679"/>
      <c r="CY14" s="680"/>
      <c r="CZ14" s="715">
        <v>3.1</v>
      </c>
      <c r="DA14" s="715"/>
      <c r="DB14" s="715"/>
      <c r="DC14" s="715"/>
      <c r="DD14" s="684">
        <v>86839</v>
      </c>
      <c r="DE14" s="679"/>
      <c r="DF14" s="679"/>
      <c r="DG14" s="679"/>
      <c r="DH14" s="679"/>
      <c r="DI14" s="679"/>
      <c r="DJ14" s="679"/>
      <c r="DK14" s="679"/>
      <c r="DL14" s="679"/>
      <c r="DM14" s="679"/>
      <c r="DN14" s="679"/>
      <c r="DO14" s="679"/>
      <c r="DP14" s="680"/>
      <c r="DQ14" s="684">
        <v>1160179</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655382</v>
      </c>
      <c r="BH15" s="679"/>
      <c r="BI15" s="679"/>
      <c r="BJ15" s="679"/>
      <c r="BK15" s="679"/>
      <c r="BL15" s="679"/>
      <c r="BM15" s="679"/>
      <c r="BN15" s="680"/>
      <c r="BO15" s="715">
        <v>4.5</v>
      </c>
      <c r="BP15" s="715"/>
      <c r="BQ15" s="715"/>
      <c r="BR15" s="715"/>
      <c r="BS15" s="684" t="s">
        <v>128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4669430</v>
      </c>
      <c r="CS15" s="679"/>
      <c r="CT15" s="679"/>
      <c r="CU15" s="679"/>
      <c r="CV15" s="679"/>
      <c r="CW15" s="679"/>
      <c r="CX15" s="679"/>
      <c r="CY15" s="680"/>
      <c r="CZ15" s="715">
        <v>11.7</v>
      </c>
      <c r="DA15" s="715"/>
      <c r="DB15" s="715"/>
      <c r="DC15" s="715"/>
      <c r="DD15" s="684">
        <v>880646</v>
      </c>
      <c r="DE15" s="679"/>
      <c r="DF15" s="679"/>
      <c r="DG15" s="679"/>
      <c r="DH15" s="679"/>
      <c r="DI15" s="679"/>
      <c r="DJ15" s="679"/>
      <c r="DK15" s="679"/>
      <c r="DL15" s="679"/>
      <c r="DM15" s="679"/>
      <c r="DN15" s="679"/>
      <c r="DO15" s="679"/>
      <c r="DP15" s="680"/>
      <c r="DQ15" s="684">
        <v>3187343</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20017</v>
      </c>
      <c r="S16" s="679"/>
      <c r="T16" s="679"/>
      <c r="U16" s="679"/>
      <c r="V16" s="679"/>
      <c r="W16" s="679"/>
      <c r="X16" s="679"/>
      <c r="Y16" s="680"/>
      <c r="Z16" s="715">
        <v>0</v>
      </c>
      <c r="AA16" s="715"/>
      <c r="AB16" s="715"/>
      <c r="AC16" s="715"/>
      <c r="AD16" s="716">
        <v>20017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v>606</v>
      </c>
      <c r="BH16" s="679"/>
      <c r="BI16" s="679"/>
      <c r="BJ16" s="679"/>
      <c r="BK16" s="679"/>
      <c r="BL16" s="679"/>
      <c r="BM16" s="679"/>
      <c r="BN16" s="680"/>
      <c r="BO16" s="715">
        <v>0</v>
      </c>
      <c r="BP16" s="715"/>
      <c r="BQ16" s="715"/>
      <c r="BR16" s="715"/>
      <c r="BS16" s="684" t="s">
        <v>128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1101339</v>
      </c>
      <c r="CS16" s="679"/>
      <c r="CT16" s="679"/>
      <c r="CU16" s="679"/>
      <c r="CV16" s="679"/>
      <c r="CW16" s="679"/>
      <c r="CX16" s="679"/>
      <c r="CY16" s="680"/>
      <c r="CZ16" s="715">
        <v>2.8</v>
      </c>
      <c r="DA16" s="715"/>
      <c r="DB16" s="715"/>
      <c r="DC16" s="715"/>
      <c r="DD16" s="684" t="s">
        <v>239</v>
      </c>
      <c r="DE16" s="679"/>
      <c r="DF16" s="679"/>
      <c r="DG16" s="679"/>
      <c r="DH16" s="679"/>
      <c r="DI16" s="679"/>
      <c r="DJ16" s="679"/>
      <c r="DK16" s="679"/>
      <c r="DL16" s="679"/>
      <c r="DM16" s="679"/>
      <c r="DN16" s="679"/>
      <c r="DO16" s="679"/>
      <c r="DP16" s="680"/>
      <c r="DQ16" s="684">
        <v>582742</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221495</v>
      </c>
      <c r="S17" s="679"/>
      <c r="T17" s="679"/>
      <c r="U17" s="679"/>
      <c r="V17" s="679"/>
      <c r="W17" s="679"/>
      <c r="X17" s="679"/>
      <c r="Y17" s="680"/>
      <c r="Z17" s="715">
        <v>0.5</v>
      </c>
      <c r="AA17" s="715"/>
      <c r="AB17" s="715"/>
      <c r="AC17" s="715"/>
      <c r="AD17" s="716">
        <v>221495</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3526085</v>
      </c>
      <c r="CS17" s="679"/>
      <c r="CT17" s="679"/>
      <c r="CU17" s="679"/>
      <c r="CV17" s="679"/>
      <c r="CW17" s="679"/>
      <c r="CX17" s="679"/>
      <c r="CY17" s="680"/>
      <c r="CZ17" s="715">
        <v>8.8000000000000007</v>
      </c>
      <c r="DA17" s="715"/>
      <c r="DB17" s="715"/>
      <c r="DC17" s="715"/>
      <c r="DD17" s="684" t="s">
        <v>239</v>
      </c>
      <c r="DE17" s="679"/>
      <c r="DF17" s="679"/>
      <c r="DG17" s="679"/>
      <c r="DH17" s="679"/>
      <c r="DI17" s="679"/>
      <c r="DJ17" s="679"/>
      <c r="DK17" s="679"/>
      <c r="DL17" s="679"/>
      <c r="DM17" s="679"/>
      <c r="DN17" s="679"/>
      <c r="DO17" s="679"/>
      <c r="DP17" s="680"/>
      <c r="DQ17" s="684">
        <v>3441598</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89471</v>
      </c>
      <c r="S18" s="679"/>
      <c r="T18" s="679"/>
      <c r="U18" s="679"/>
      <c r="V18" s="679"/>
      <c r="W18" s="679"/>
      <c r="X18" s="679"/>
      <c r="Y18" s="680"/>
      <c r="Z18" s="715">
        <v>0.2</v>
      </c>
      <c r="AA18" s="715"/>
      <c r="AB18" s="715"/>
      <c r="AC18" s="715"/>
      <c r="AD18" s="716">
        <v>89471</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239</v>
      </c>
      <c r="DA18" s="715"/>
      <c r="DB18" s="715"/>
      <c r="DC18" s="715"/>
      <c r="DD18" s="684" t="s">
        <v>239</v>
      </c>
      <c r="DE18" s="679"/>
      <c r="DF18" s="679"/>
      <c r="DG18" s="679"/>
      <c r="DH18" s="679"/>
      <c r="DI18" s="679"/>
      <c r="DJ18" s="679"/>
      <c r="DK18" s="679"/>
      <c r="DL18" s="679"/>
      <c r="DM18" s="679"/>
      <c r="DN18" s="679"/>
      <c r="DO18" s="679"/>
      <c r="DP18" s="680"/>
      <c r="DQ18" s="684" t="s">
        <v>239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11160</v>
      </c>
      <c r="S19" s="679"/>
      <c r="T19" s="679"/>
      <c r="U19" s="679"/>
      <c r="V19" s="679"/>
      <c r="W19" s="679"/>
      <c r="X19" s="679"/>
      <c r="Y19" s="680"/>
      <c r="Z19" s="715">
        <v>0</v>
      </c>
      <c r="AA19" s="715"/>
      <c r="AB19" s="715"/>
      <c r="AC19" s="715"/>
      <c r="AD19" s="716">
        <v>11160</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803103</v>
      </c>
      <c r="BH19" s="679"/>
      <c r="BI19" s="679"/>
      <c r="BJ19" s="679"/>
      <c r="BK19" s="679"/>
      <c r="BL19" s="679"/>
      <c r="BM19" s="679"/>
      <c r="BN19" s="680"/>
      <c r="BO19" s="715">
        <v>5.5</v>
      </c>
      <c r="BP19" s="715"/>
      <c r="BQ19" s="715"/>
      <c r="BR19" s="715"/>
      <c r="BS19" s="684" t="s">
        <v>239</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239</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2330</v>
      </c>
      <c r="S20" s="679"/>
      <c r="T20" s="679"/>
      <c r="U20" s="679"/>
      <c r="V20" s="679"/>
      <c r="W20" s="679"/>
      <c r="X20" s="679"/>
      <c r="Y20" s="680"/>
      <c r="Z20" s="715">
        <v>0</v>
      </c>
      <c r="AA20" s="715"/>
      <c r="AB20" s="715"/>
      <c r="AC20" s="715"/>
      <c r="AD20" s="716">
        <v>2330</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803103</v>
      </c>
      <c r="BH20" s="679"/>
      <c r="BI20" s="679"/>
      <c r="BJ20" s="679"/>
      <c r="BK20" s="679"/>
      <c r="BL20" s="679"/>
      <c r="BM20" s="679"/>
      <c r="BN20" s="680"/>
      <c r="BO20" s="715">
        <v>5.5</v>
      </c>
      <c r="BP20" s="715"/>
      <c r="BQ20" s="715"/>
      <c r="BR20" s="715"/>
      <c r="BS20" s="684" t="s">
        <v>239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39980203</v>
      </c>
      <c r="CS20" s="679"/>
      <c r="CT20" s="679"/>
      <c r="CU20" s="679"/>
      <c r="CV20" s="679"/>
      <c r="CW20" s="679"/>
      <c r="CX20" s="679"/>
      <c r="CY20" s="680"/>
      <c r="CZ20" s="715">
        <v>100</v>
      </c>
      <c r="DA20" s="715"/>
      <c r="DB20" s="715"/>
      <c r="DC20" s="715"/>
      <c r="DD20" s="684">
        <v>4078853</v>
      </c>
      <c r="DE20" s="679"/>
      <c r="DF20" s="679"/>
      <c r="DG20" s="679"/>
      <c r="DH20" s="679"/>
      <c r="DI20" s="679"/>
      <c r="DJ20" s="679"/>
      <c r="DK20" s="679"/>
      <c r="DL20" s="679"/>
      <c r="DM20" s="679"/>
      <c r="DN20" s="679"/>
      <c r="DO20" s="679"/>
      <c r="DP20" s="680"/>
      <c r="DQ20" s="684">
        <v>25341970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118534</v>
      </c>
      <c r="S21" s="679"/>
      <c r="T21" s="679"/>
      <c r="U21" s="679"/>
      <c r="V21" s="679"/>
      <c r="W21" s="679"/>
      <c r="X21" s="679"/>
      <c r="Y21" s="680"/>
      <c r="Z21" s="715">
        <v>0.3</v>
      </c>
      <c r="AA21" s="715"/>
      <c r="AB21" s="715"/>
      <c r="AC21" s="715"/>
      <c r="AD21" s="716">
        <v>118534</v>
      </c>
      <c r="AE21" s="716"/>
      <c r="AF21" s="716"/>
      <c r="AG21" s="716"/>
      <c r="AH21" s="716"/>
      <c r="AI21" s="716"/>
      <c r="AJ21" s="716"/>
      <c r="AK21" s="716"/>
      <c r="AL21" s="681">
        <v>0.5</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7182</v>
      </c>
      <c r="BH21" s="679"/>
      <c r="BI21" s="679"/>
      <c r="BJ21" s="679"/>
      <c r="BK21" s="679"/>
      <c r="BL21" s="679"/>
      <c r="BM21" s="679"/>
      <c r="BN21" s="680"/>
      <c r="BO21" s="715">
        <v>0</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6422821</v>
      </c>
      <c r="S22" s="679"/>
      <c r="T22" s="679"/>
      <c r="U22" s="679"/>
      <c r="V22" s="679"/>
      <c r="W22" s="679"/>
      <c r="X22" s="679"/>
      <c r="Y22" s="680"/>
      <c r="Z22" s="715">
        <v>15.1</v>
      </c>
      <c r="AA22" s="715"/>
      <c r="AB22" s="715"/>
      <c r="AC22" s="715"/>
      <c r="AD22" s="716">
        <v>5238996</v>
      </c>
      <c r="AE22" s="716"/>
      <c r="AF22" s="716"/>
      <c r="AG22" s="716"/>
      <c r="AH22" s="716"/>
      <c r="AI22" s="716"/>
      <c r="AJ22" s="716"/>
      <c r="AK22" s="716"/>
      <c r="AL22" s="681">
        <v>23.9</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239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5238996</v>
      </c>
      <c r="S23" s="679"/>
      <c r="T23" s="679"/>
      <c r="U23" s="679"/>
      <c r="V23" s="679"/>
      <c r="W23" s="679"/>
      <c r="X23" s="679"/>
      <c r="Y23" s="680"/>
      <c r="Z23" s="715">
        <v>12.3</v>
      </c>
      <c r="AA23" s="715"/>
      <c r="AB23" s="715"/>
      <c r="AC23" s="715"/>
      <c r="AD23" s="716">
        <v>5238996</v>
      </c>
      <c r="AE23" s="716"/>
      <c r="AF23" s="716"/>
      <c r="AG23" s="716"/>
      <c r="AH23" s="716"/>
      <c r="AI23" s="716"/>
      <c r="AJ23" s="716"/>
      <c r="AK23" s="716"/>
      <c r="AL23" s="681">
        <v>23.9</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795921</v>
      </c>
      <c r="BH23" s="679"/>
      <c r="BI23" s="679"/>
      <c r="BJ23" s="679"/>
      <c r="BK23" s="679"/>
      <c r="BL23" s="679"/>
      <c r="BM23" s="679"/>
      <c r="BN23" s="680"/>
      <c r="BO23" s="715">
        <v>5.5</v>
      </c>
      <c r="BP23" s="715"/>
      <c r="BQ23" s="715"/>
      <c r="BR23" s="715"/>
      <c r="BS23" s="684" t="s">
        <v>239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1183791</v>
      </c>
      <c r="S24" s="679"/>
      <c r="T24" s="679"/>
      <c r="U24" s="679"/>
      <c r="V24" s="679"/>
      <c r="W24" s="679"/>
      <c r="X24" s="679"/>
      <c r="Y24" s="680"/>
      <c r="Z24" s="715">
        <v>2.8</v>
      </c>
      <c r="AA24" s="715"/>
      <c r="AB24" s="715"/>
      <c r="AC24" s="715"/>
      <c r="AD24" s="716" t="s">
        <v>128</v>
      </c>
      <c r="AE24" s="716"/>
      <c r="AF24" s="716"/>
      <c r="AG24" s="716"/>
      <c r="AH24" s="716"/>
      <c r="AI24" s="716"/>
      <c r="AJ24" s="716"/>
      <c r="AK24" s="716"/>
      <c r="AL24" s="681" t="s">
        <v>128</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239</v>
      </c>
      <c r="BP24" s="715"/>
      <c r="BQ24" s="715"/>
      <c r="BR24" s="715"/>
      <c r="BS24" s="684" t="s">
        <v>239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19999006</v>
      </c>
      <c r="CS24" s="734"/>
      <c r="CT24" s="734"/>
      <c r="CU24" s="734"/>
      <c r="CV24" s="734"/>
      <c r="CW24" s="734"/>
      <c r="CX24" s="734"/>
      <c r="CY24" s="777"/>
      <c r="CZ24" s="778">
        <v>50</v>
      </c>
      <c r="DA24" s="749"/>
      <c r="DB24" s="749"/>
      <c r="DC24" s="781"/>
      <c r="DD24" s="776">
        <v>13012279</v>
      </c>
      <c r="DE24" s="734"/>
      <c r="DF24" s="734"/>
      <c r="DG24" s="734"/>
      <c r="DH24" s="734"/>
      <c r="DI24" s="734"/>
      <c r="DJ24" s="734"/>
      <c r="DK24" s="777"/>
      <c r="DL24" s="776">
        <v>12881233</v>
      </c>
      <c r="DM24" s="734"/>
      <c r="DN24" s="734"/>
      <c r="DO24" s="734"/>
      <c r="DP24" s="734"/>
      <c r="DQ24" s="734"/>
      <c r="DR24" s="734"/>
      <c r="DS24" s="734"/>
      <c r="DT24" s="734"/>
      <c r="DU24" s="734"/>
      <c r="DV24" s="777"/>
      <c r="DW24" s="778">
        <v>55.5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34</v>
      </c>
      <c r="S25" s="679"/>
      <c r="T25" s="679"/>
      <c r="U25" s="679"/>
      <c r="V25" s="679"/>
      <c r="W25" s="679"/>
      <c r="X25" s="679"/>
      <c r="Y25" s="680"/>
      <c r="Z25" s="715">
        <v>0</v>
      </c>
      <c r="AA25" s="715"/>
      <c r="AB25" s="715"/>
      <c r="AC25" s="715"/>
      <c r="AD25" s="716" t="s">
        <v>239</v>
      </c>
      <c r="AE25" s="716"/>
      <c r="AF25" s="716"/>
      <c r="AG25" s="716"/>
      <c r="AH25" s="716"/>
      <c r="AI25" s="716"/>
      <c r="AJ25" s="716"/>
      <c r="AK25" s="716"/>
      <c r="AL25" s="681" t="s">
        <v>128</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239</v>
      </c>
      <c r="BH25" s="679"/>
      <c r="BI25" s="679"/>
      <c r="BJ25" s="679"/>
      <c r="BK25" s="679"/>
      <c r="BL25" s="679"/>
      <c r="BM25" s="679"/>
      <c r="BN25" s="680"/>
      <c r="BO25" s="715" t="s">
        <v>128</v>
      </c>
      <c r="BP25" s="715"/>
      <c r="BQ25" s="715"/>
      <c r="BR25" s="715"/>
      <c r="BS25" s="684" t="s">
        <v>239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6999917</v>
      </c>
      <c r="CS25" s="697"/>
      <c r="CT25" s="697"/>
      <c r="CU25" s="697"/>
      <c r="CV25" s="697"/>
      <c r="CW25" s="697"/>
      <c r="CX25" s="697"/>
      <c r="CY25" s="698"/>
      <c r="CZ25" s="681">
        <v>17.5</v>
      </c>
      <c r="DA25" s="699"/>
      <c r="DB25" s="699"/>
      <c r="DC25" s="700"/>
      <c r="DD25" s="684">
        <v>6538362</v>
      </c>
      <c r="DE25" s="697"/>
      <c r="DF25" s="697"/>
      <c r="DG25" s="697"/>
      <c r="DH25" s="697"/>
      <c r="DI25" s="697"/>
      <c r="DJ25" s="697"/>
      <c r="DK25" s="698"/>
      <c r="DL25" s="684">
        <v>6454246</v>
      </c>
      <c r="DM25" s="697"/>
      <c r="DN25" s="697"/>
      <c r="DO25" s="697"/>
      <c r="DP25" s="697"/>
      <c r="DQ25" s="697"/>
      <c r="DR25" s="697"/>
      <c r="DS25" s="697"/>
      <c r="DT25" s="697"/>
      <c r="DU25" s="697"/>
      <c r="DV25" s="698"/>
      <c r="DW25" s="681">
        <v>27.8</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23806802</v>
      </c>
      <c r="S26" s="679"/>
      <c r="T26" s="679"/>
      <c r="U26" s="679"/>
      <c r="V26" s="679"/>
      <c r="W26" s="679"/>
      <c r="X26" s="679"/>
      <c r="Y26" s="680"/>
      <c r="Z26" s="715">
        <v>56.1</v>
      </c>
      <c r="AA26" s="715"/>
      <c r="AB26" s="715"/>
      <c r="AC26" s="715"/>
      <c r="AD26" s="716">
        <v>21827056</v>
      </c>
      <c r="AE26" s="716"/>
      <c r="AF26" s="716"/>
      <c r="AG26" s="716"/>
      <c r="AH26" s="716"/>
      <c r="AI26" s="716"/>
      <c r="AJ26" s="716"/>
      <c r="AK26" s="716"/>
      <c r="AL26" s="681">
        <v>99.7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4735846</v>
      </c>
      <c r="CS26" s="679"/>
      <c r="CT26" s="679"/>
      <c r="CU26" s="679"/>
      <c r="CV26" s="679"/>
      <c r="CW26" s="679"/>
      <c r="CX26" s="679"/>
      <c r="CY26" s="680"/>
      <c r="CZ26" s="681">
        <v>11.8</v>
      </c>
      <c r="DA26" s="699"/>
      <c r="DB26" s="699"/>
      <c r="DC26" s="700"/>
      <c r="DD26" s="684">
        <v>4331934</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9631</v>
      </c>
      <c r="S27" s="679"/>
      <c r="T27" s="679"/>
      <c r="U27" s="679"/>
      <c r="V27" s="679"/>
      <c r="W27" s="679"/>
      <c r="X27" s="679"/>
      <c r="Y27" s="680"/>
      <c r="Z27" s="715">
        <v>0</v>
      </c>
      <c r="AA27" s="715"/>
      <c r="AB27" s="715"/>
      <c r="AC27" s="715"/>
      <c r="AD27" s="716">
        <v>9631</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14554337</v>
      </c>
      <c r="BH27" s="679"/>
      <c r="BI27" s="679"/>
      <c r="BJ27" s="679"/>
      <c r="BK27" s="679"/>
      <c r="BL27" s="679"/>
      <c r="BM27" s="679"/>
      <c r="BN27" s="680"/>
      <c r="BO27" s="715">
        <v>100</v>
      </c>
      <c r="BP27" s="715"/>
      <c r="BQ27" s="715"/>
      <c r="BR27" s="715"/>
      <c r="BS27" s="684">
        <v>240224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9473004</v>
      </c>
      <c r="CS27" s="697"/>
      <c r="CT27" s="697"/>
      <c r="CU27" s="697"/>
      <c r="CV27" s="697"/>
      <c r="CW27" s="697"/>
      <c r="CX27" s="697"/>
      <c r="CY27" s="698"/>
      <c r="CZ27" s="681">
        <v>23.7</v>
      </c>
      <c r="DA27" s="699"/>
      <c r="DB27" s="699"/>
      <c r="DC27" s="700"/>
      <c r="DD27" s="684">
        <v>3032319</v>
      </c>
      <c r="DE27" s="697"/>
      <c r="DF27" s="697"/>
      <c r="DG27" s="697"/>
      <c r="DH27" s="697"/>
      <c r="DI27" s="697"/>
      <c r="DJ27" s="697"/>
      <c r="DK27" s="698"/>
      <c r="DL27" s="684">
        <v>2985389</v>
      </c>
      <c r="DM27" s="697"/>
      <c r="DN27" s="697"/>
      <c r="DO27" s="697"/>
      <c r="DP27" s="697"/>
      <c r="DQ27" s="697"/>
      <c r="DR27" s="697"/>
      <c r="DS27" s="697"/>
      <c r="DT27" s="697"/>
      <c r="DU27" s="697"/>
      <c r="DV27" s="698"/>
      <c r="DW27" s="681">
        <v>12.9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407043</v>
      </c>
      <c r="S28" s="679"/>
      <c r="T28" s="679"/>
      <c r="U28" s="679"/>
      <c r="V28" s="679"/>
      <c r="W28" s="679"/>
      <c r="X28" s="679"/>
      <c r="Y28" s="680"/>
      <c r="Z28" s="715">
        <v>1</v>
      </c>
      <c r="AA28" s="715"/>
      <c r="AB28" s="715"/>
      <c r="AC28" s="715"/>
      <c r="AD28" s="716" t="s">
        <v>128</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3526085</v>
      </c>
      <c r="CS28" s="679"/>
      <c r="CT28" s="679"/>
      <c r="CU28" s="679"/>
      <c r="CV28" s="679"/>
      <c r="CW28" s="679"/>
      <c r="CX28" s="679"/>
      <c r="CY28" s="680"/>
      <c r="CZ28" s="681">
        <v>8.8000000000000007</v>
      </c>
      <c r="DA28" s="699"/>
      <c r="DB28" s="699"/>
      <c r="DC28" s="700"/>
      <c r="DD28" s="684">
        <v>3441598</v>
      </c>
      <c r="DE28" s="679"/>
      <c r="DF28" s="679"/>
      <c r="DG28" s="679"/>
      <c r="DH28" s="679"/>
      <c r="DI28" s="679"/>
      <c r="DJ28" s="679"/>
      <c r="DK28" s="680"/>
      <c r="DL28" s="684">
        <v>3441598</v>
      </c>
      <c r="DM28" s="679"/>
      <c r="DN28" s="679"/>
      <c r="DO28" s="679"/>
      <c r="DP28" s="679"/>
      <c r="DQ28" s="679"/>
      <c r="DR28" s="679"/>
      <c r="DS28" s="679"/>
      <c r="DT28" s="679"/>
      <c r="DU28" s="679"/>
      <c r="DV28" s="680"/>
      <c r="DW28" s="681">
        <v>14.8</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560790</v>
      </c>
      <c r="S29" s="679"/>
      <c r="T29" s="679"/>
      <c r="U29" s="679"/>
      <c r="V29" s="679"/>
      <c r="W29" s="679"/>
      <c r="X29" s="679"/>
      <c r="Y29" s="680"/>
      <c r="Z29" s="715">
        <v>1.3</v>
      </c>
      <c r="AA29" s="715"/>
      <c r="AB29" s="715"/>
      <c r="AC29" s="715"/>
      <c r="AD29" s="716">
        <v>27115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3526085</v>
      </c>
      <c r="CS29" s="697"/>
      <c r="CT29" s="697"/>
      <c r="CU29" s="697"/>
      <c r="CV29" s="697"/>
      <c r="CW29" s="697"/>
      <c r="CX29" s="697"/>
      <c r="CY29" s="698"/>
      <c r="CZ29" s="681">
        <v>8.8000000000000007</v>
      </c>
      <c r="DA29" s="699"/>
      <c r="DB29" s="699"/>
      <c r="DC29" s="700"/>
      <c r="DD29" s="684">
        <v>3441598</v>
      </c>
      <c r="DE29" s="697"/>
      <c r="DF29" s="697"/>
      <c r="DG29" s="697"/>
      <c r="DH29" s="697"/>
      <c r="DI29" s="697"/>
      <c r="DJ29" s="697"/>
      <c r="DK29" s="698"/>
      <c r="DL29" s="684">
        <v>3441598</v>
      </c>
      <c r="DM29" s="697"/>
      <c r="DN29" s="697"/>
      <c r="DO29" s="697"/>
      <c r="DP29" s="697"/>
      <c r="DQ29" s="697"/>
      <c r="DR29" s="697"/>
      <c r="DS29" s="697"/>
      <c r="DT29" s="697"/>
      <c r="DU29" s="697"/>
      <c r="DV29" s="698"/>
      <c r="DW29" s="681">
        <v>14.8</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364189</v>
      </c>
      <c r="S30" s="679"/>
      <c r="T30" s="679"/>
      <c r="U30" s="679"/>
      <c r="V30" s="679"/>
      <c r="W30" s="679"/>
      <c r="X30" s="679"/>
      <c r="Y30" s="680"/>
      <c r="Z30" s="715">
        <v>0.9</v>
      </c>
      <c r="AA30" s="715"/>
      <c r="AB30" s="715"/>
      <c r="AC30" s="715"/>
      <c r="AD30" s="716" t="s">
        <v>128</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3418084</v>
      </c>
      <c r="CS30" s="679"/>
      <c r="CT30" s="679"/>
      <c r="CU30" s="679"/>
      <c r="CV30" s="679"/>
      <c r="CW30" s="679"/>
      <c r="CX30" s="679"/>
      <c r="CY30" s="680"/>
      <c r="CZ30" s="681">
        <v>8.5</v>
      </c>
      <c r="DA30" s="699"/>
      <c r="DB30" s="699"/>
      <c r="DC30" s="700"/>
      <c r="DD30" s="684">
        <v>3333597</v>
      </c>
      <c r="DE30" s="679"/>
      <c r="DF30" s="679"/>
      <c r="DG30" s="679"/>
      <c r="DH30" s="679"/>
      <c r="DI30" s="679"/>
      <c r="DJ30" s="679"/>
      <c r="DK30" s="680"/>
      <c r="DL30" s="684">
        <v>3333597</v>
      </c>
      <c r="DM30" s="679"/>
      <c r="DN30" s="679"/>
      <c r="DO30" s="679"/>
      <c r="DP30" s="679"/>
      <c r="DQ30" s="679"/>
      <c r="DR30" s="679"/>
      <c r="DS30" s="679"/>
      <c r="DT30" s="679"/>
      <c r="DU30" s="679"/>
      <c r="DV30" s="680"/>
      <c r="DW30" s="681">
        <v>14.4</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5911765</v>
      </c>
      <c r="S31" s="679"/>
      <c r="T31" s="679"/>
      <c r="U31" s="679"/>
      <c r="V31" s="679"/>
      <c r="W31" s="679"/>
      <c r="X31" s="679"/>
      <c r="Y31" s="680"/>
      <c r="Z31" s="715">
        <v>13.9</v>
      </c>
      <c r="AA31" s="715"/>
      <c r="AB31" s="715"/>
      <c r="AC31" s="715"/>
      <c r="AD31" s="716" t="s">
        <v>239</v>
      </c>
      <c r="AE31" s="716"/>
      <c r="AF31" s="716"/>
      <c r="AG31" s="716"/>
      <c r="AH31" s="716"/>
      <c r="AI31" s="716"/>
      <c r="AJ31" s="716"/>
      <c r="AK31" s="716"/>
      <c r="AL31" s="681" t="s">
        <v>128</v>
      </c>
      <c r="AM31" s="682"/>
      <c r="AN31" s="682"/>
      <c r="AO31" s="717"/>
      <c r="AP31" s="754" t="s">
        <v>308</v>
      </c>
      <c r="AQ31" s="755"/>
      <c r="AR31" s="755"/>
      <c r="AS31" s="755"/>
      <c r="AT31" s="760" t="s">
        <v>309</v>
      </c>
      <c r="AU31" s="231"/>
      <c r="AV31" s="231"/>
      <c r="AW31" s="231"/>
      <c r="AX31" s="744" t="s">
        <v>184</v>
      </c>
      <c r="AY31" s="745"/>
      <c r="AZ31" s="745"/>
      <c r="BA31" s="745"/>
      <c r="BB31" s="745"/>
      <c r="BC31" s="745"/>
      <c r="BD31" s="745"/>
      <c r="BE31" s="745"/>
      <c r="BF31" s="746"/>
      <c r="BG31" s="747">
        <v>98.6</v>
      </c>
      <c r="BH31" s="748"/>
      <c r="BI31" s="748"/>
      <c r="BJ31" s="748"/>
      <c r="BK31" s="748"/>
      <c r="BL31" s="748"/>
      <c r="BM31" s="749">
        <v>94.8</v>
      </c>
      <c r="BN31" s="748"/>
      <c r="BO31" s="748"/>
      <c r="BP31" s="748"/>
      <c r="BQ31" s="750"/>
      <c r="BR31" s="747">
        <v>98.6</v>
      </c>
      <c r="BS31" s="748"/>
      <c r="BT31" s="748"/>
      <c r="BU31" s="748"/>
      <c r="BV31" s="748"/>
      <c r="BW31" s="748"/>
      <c r="BX31" s="749">
        <v>94.2</v>
      </c>
      <c r="BY31" s="748"/>
      <c r="BZ31" s="748"/>
      <c r="CA31" s="748"/>
      <c r="CB31" s="750"/>
      <c r="CD31" s="765"/>
      <c r="CE31" s="766"/>
      <c r="CF31" s="711" t="s">
        <v>310</v>
      </c>
      <c r="CG31" s="712"/>
      <c r="CH31" s="712"/>
      <c r="CI31" s="712"/>
      <c r="CJ31" s="712"/>
      <c r="CK31" s="712"/>
      <c r="CL31" s="712"/>
      <c r="CM31" s="712"/>
      <c r="CN31" s="712"/>
      <c r="CO31" s="712"/>
      <c r="CP31" s="712"/>
      <c r="CQ31" s="713"/>
      <c r="CR31" s="678">
        <v>108001</v>
      </c>
      <c r="CS31" s="697"/>
      <c r="CT31" s="697"/>
      <c r="CU31" s="697"/>
      <c r="CV31" s="697"/>
      <c r="CW31" s="697"/>
      <c r="CX31" s="697"/>
      <c r="CY31" s="698"/>
      <c r="CZ31" s="681">
        <v>0.3</v>
      </c>
      <c r="DA31" s="699"/>
      <c r="DB31" s="699"/>
      <c r="DC31" s="700"/>
      <c r="DD31" s="684">
        <v>108001</v>
      </c>
      <c r="DE31" s="697"/>
      <c r="DF31" s="697"/>
      <c r="DG31" s="697"/>
      <c r="DH31" s="697"/>
      <c r="DI31" s="697"/>
      <c r="DJ31" s="697"/>
      <c r="DK31" s="698"/>
      <c r="DL31" s="684">
        <v>108001</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239</v>
      </c>
      <c r="S32" s="679"/>
      <c r="T32" s="679"/>
      <c r="U32" s="679"/>
      <c r="V32" s="679"/>
      <c r="W32" s="679"/>
      <c r="X32" s="679"/>
      <c r="Y32" s="680"/>
      <c r="Z32" s="715" t="s">
        <v>239</v>
      </c>
      <c r="AA32" s="715"/>
      <c r="AB32" s="715"/>
      <c r="AC32" s="715"/>
      <c r="AD32" s="716" t="s">
        <v>239</v>
      </c>
      <c r="AE32" s="716"/>
      <c r="AF32" s="716"/>
      <c r="AG32" s="716"/>
      <c r="AH32" s="716"/>
      <c r="AI32" s="716"/>
      <c r="AJ32" s="716"/>
      <c r="AK32" s="716"/>
      <c r="AL32" s="681" t="s">
        <v>239</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98.9</v>
      </c>
      <c r="BH32" s="697"/>
      <c r="BI32" s="697"/>
      <c r="BJ32" s="697"/>
      <c r="BK32" s="697"/>
      <c r="BL32" s="697"/>
      <c r="BM32" s="682">
        <v>96.2</v>
      </c>
      <c r="BN32" s="743"/>
      <c r="BO32" s="743"/>
      <c r="BP32" s="743"/>
      <c r="BQ32" s="721"/>
      <c r="BR32" s="751">
        <v>99</v>
      </c>
      <c r="BS32" s="697"/>
      <c r="BT32" s="697"/>
      <c r="BU32" s="697"/>
      <c r="BV32" s="697"/>
      <c r="BW32" s="697"/>
      <c r="BX32" s="682">
        <v>95.9</v>
      </c>
      <c r="BY32" s="743"/>
      <c r="BZ32" s="743"/>
      <c r="CA32" s="743"/>
      <c r="CB32" s="721"/>
      <c r="CD32" s="767"/>
      <c r="CE32" s="768"/>
      <c r="CF32" s="711" t="s">
        <v>314</v>
      </c>
      <c r="CG32" s="712"/>
      <c r="CH32" s="712"/>
      <c r="CI32" s="712"/>
      <c r="CJ32" s="712"/>
      <c r="CK32" s="712"/>
      <c r="CL32" s="712"/>
      <c r="CM32" s="712"/>
      <c r="CN32" s="712"/>
      <c r="CO32" s="712"/>
      <c r="CP32" s="712"/>
      <c r="CQ32" s="713"/>
      <c r="CR32" s="678" t="s">
        <v>239</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239</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3284944</v>
      </c>
      <c r="S33" s="679"/>
      <c r="T33" s="679"/>
      <c r="U33" s="679"/>
      <c r="V33" s="679"/>
      <c r="W33" s="679"/>
      <c r="X33" s="679"/>
      <c r="Y33" s="680"/>
      <c r="Z33" s="715">
        <v>7.7</v>
      </c>
      <c r="AA33" s="715"/>
      <c r="AB33" s="715"/>
      <c r="AC33" s="715"/>
      <c r="AD33" s="716" t="s">
        <v>128</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98.4</v>
      </c>
      <c r="BH33" s="663"/>
      <c r="BI33" s="663"/>
      <c r="BJ33" s="663"/>
      <c r="BK33" s="663"/>
      <c r="BL33" s="663"/>
      <c r="BM33" s="706">
        <v>93.6</v>
      </c>
      <c r="BN33" s="663"/>
      <c r="BO33" s="663"/>
      <c r="BP33" s="663"/>
      <c r="BQ33" s="727"/>
      <c r="BR33" s="742">
        <v>98.2</v>
      </c>
      <c r="BS33" s="663"/>
      <c r="BT33" s="663"/>
      <c r="BU33" s="663"/>
      <c r="BV33" s="663"/>
      <c r="BW33" s="663"/>
      <c r="BX33" s="706">
        <v>92.7</v>
      </c>
      <c r="BY33" s="663"/>
      <c r="BZ33" s="663"/>
      <c r="CA33" s="663"/>
      <c r="CB33" s="727"/>
      <c r="CD33" s="711" t="s">
        <v>317</v>
      </c>
      <c r="CE33" s="712"/>
      <c r="CF33" s="712"/>
      <c r="CG33" s="712"/>
      <c r="CH33" s="712"/>
      <c r="CI33" s="712"/>
      <c r="CJ33" s="712"/>
      <c r="CK33" s="712"/>
      <c r="CL33" s="712"/>
      <c r="CM33" s="712"/>
      <c r="CN33" s="712"/>
      <c r="CO33" s="712"/>
      <c r="CP33" s="712"/>
      <c r="CQ33" s="713"/>
      <c r="CR33" s="678">
        <v>14801005</v>
      </c>
      <c r="CS33" s="697"/>
      <c r="CT33" s="697"/>
      <c r="CU33" s="697"/>
      <c r="CV33" s="697"/>
      <c r="CW33" s="697"/>
      <c r="CX33" s="697"/>
      <c r="CY33" s="698"/>
      <c r="CZ33" s="681">
        <v>37</v>
      </c>
      <c r="DA33" s="699"/>
      <c r="DB33" s="699"/>
      <c r="DC33" s="700"/>
      <c r="DD33" s="684">
        <v>10647572</v>
      </c>
      <c r="DE33" s="697"/>
      <c r="DF33" s="697"/>
      <c r="DG33" s="697"/>
      <c r="DH33" s="697"/>
      <c r="DI33" s="697"/>
      <c r="DJ33" s="697"/>
      <c r="DK33" s="698"/>
      <c r="DL33" s="684">
        <v>8535386</v>
      </c>
      <c r="DM33" s="697"/>
      <c r="DN33" s="697"/>
      <c r="DO33" s="697"/>
      <c r="DP33" s="697"/>
      <c r="DQ33" s="697"/>
      <c r="DR33" s="697"/>
      <c r="DS33" s="697"/>
      <c r="DT33" s="697"/>
      <c r="DU33" s="697"/>
      <c r="DV33" s="698"/>
      <c r="DW33" s="681">
        <v>36.799999999999997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161724</v>
      </c>
      <c r="S34" s="679"/>
      <c r="T34" s="679"/>
      <c r="U34" s="679"/>
      <c r="V34" s="679"/>
      <c r="W34" s="679"/>
      <c r="X34" s="679"/>
      <c r="Y34" s="680"/>
      <c r="Z34" s="715">
        <v>0.4</v>
      </c>
      <c r="AA34" s="715"/>
      <c r="AB34" s="715"/>
      <c r="AC34" s="715"/>
      <c r="AD34" s="716" t="s">
        <v>239</v>
      </c>
      <c r="AE34" s="716"/>
      <c r="AF34" s="716"/>
      <c r="AG34" s="716"/>
      <c r="AH34" s="716"/>
      <c r="AI34" s="716"/>
      <c r="AJ34" s="716"/>
      <c r="AK34" s="716"/>
      <c r="AL34" s="681" t="s">
        <v>239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5601632</v>
      </c>
      <c r="CS34" s="679"/>
      <c r="CT34" s="679"/>
      <c r="CU34" s="679"/>
      <c r="CV34" s="679"/>
      <c r="CW34" s="679"/>
      <c r="CX34" s="679"/>
      <c r="CY34" s="680"/>
      <c r="CZ34" s="681">
        <v>14</v>
      </c>
      <c r="DA34" s="699"/>
      <c r="DB34" s="699"/>
      <c r="DC34" s="700"/>
      <c r="DD34" s="684">
        <v>4101939</v>
      </c>
      <c r="DE34" s="679"/>
      <c r="DF34" s="679"/>
      <c r="DG34" s="679"/>
      <c r="DH34" s="679"/>
      <c r="DI34" s="679"/>
      <c r="DJ34" s="679"/>
      <c r="DK34" s="680"/>
      <c r="DL34" s="684">
        <v>3428164</v>
      </c>
      <c r="DM34" s="679"/>
      <c r="DN34" s="679"/>
      <c r="DO34" s="679"/>
      <c r="DP34" s="679"/>
      <c r="DQ34" s="679"/>
      <c r="DR34" s="679"/>
      <c r="DS34" s="679"/>
      <c r="DT34" s="679"/>
      <c r="DU34" s="679"/>
      <c r="DV34" s="680"/>
      <c r="DW34" s="681">
        <v>14.8</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62126</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842225</v>
      </c>
      <c r="CS35" s="697"/>
      <c r="CT35" s="697"/>
      <c r="CU35" s="697"/>
      <c r="CV35" s="697"/>
      <c r="CW35" s="697"/>
      <c r="CX35" s="697"/>
      <c r="CY35" s="698"/>
      <c r="CZ35" s="681">
        <v>2.1</v>
      </c>
      <c r="DA35" s="699"/>
      <c r="DB35" s="699"/>
      <c r="DC35" s="700"/>
      <c r="DD35" s="684">
        <v>691473</v>
      </c>
      <c r="DE35" s="697"/>
      <c r="DF35" s="697"/>
      <c r="DG35" s="697"/>
      <c r="DH35" s="697"/>
      <c r="DI35" s="697"/>
      <c r="DJ35" s="697"/>
      <c r="DK35" s="698"/>
      <c r="DL35" s="684">
        <v>657276</v>
      </c>
      <c r="DM35" s="697"/>
      <c r="DN35" s="697"/>
      <c r="DO35" s="697"/>
      <c r="DP35" s="697"/>
      <c r="DQ35" s="697"/>
      <c r="DR35" s="697"/>
      <c r="DS35" s="697"/>
      <c r="DT35" s="697"/>
      <c r="DU35" s="697"/>
      <c r="DV35" s="698"/>
      <c r="DW35" s="681">
        <v>2.8</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1646365</v>
      </c>
      <c r="S36" s="679"/>
      <c r="T36" s="679"/>
      <c r="U36" s="679"/>
      <c r="V36" s="679"/>
      <c r="W36" s="679"/>
      <c r="X36" s="679"/>
      <c r="Y36" s="680"/>
      <c r="Z36" s="715">
        <v>3.9</v>
      </c>
      <c r="AA36" s="715"/>
      <c r="AB36" s="715"/>
      <c r="AC36" s="715"/>
      <c r="AD36" s="716" t="s">
        <v>128</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4076032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172658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1857350</v>
      </c>
      <c r="CS36" s="679"/>
      <c r="CT36" s="679"/>
      <c r="CU36" s="679"/>
      <c r="CV36" s="679"/>
      <c r="CW36" s="679"/>
      <c r="CX36" s="679"/>
      <c r="CY36" s="680"/>
      <c r="CZ36" s="681">
        <v>4.5999999999999996</v>
      </c>
      <c r="DA36" s="699"/>
      <c r="DB36" s="699"/>
      <c r="DC36" s="700"/>
      <c r="DD36" s="684">
        <v>1496155</v>
      </c>
      <c r="DE36" s="679"/>
      <c r="DF36" s="679"/>
      <c r="DG36" s="679"/>
      <c r="DH36" s="679"/>
      <c r="DI36" s="679"/>
      <c r="DJ36" s="679"/>
      <c r="DK36" s="680"/>
      <c r="DL36" s="684">
        <v>1102554</v>
      </c>
      <c r="DM36" s="679"/>
      <c r="DN36" s="679"/>
      <c r="DO36" s="679"/>
      <c r="DP36" s="679"/>
      <c r="DQ36" s="679"/>
      <c r="DR36" s="679"/>
      <c r="DS36" s="679"/>
      <c r="DT36" s="679"/>
      <c r="DU36" s="679"/>
      <c r="DV36" s="680"/>
      <c r="DW36" s="681">
        <v>4.8</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1274064</v>
      </c>
      <c r="S37" s="679"/>
      <c r="T37" s="679"/>
      <c r="U37" s="679"/>
      <c r="V37" s="679"/>
      <c r="W37" s="679"/>
      <c r="X37" s="679"/>
      <c r="Y37" s="680"/>
      <c r="Z37" s="715">
        <v>3</v>
      </c>
      <c r="AA37" s="715"/>
      <c r="AB37" s="715"/>
      <c r="AC37" s="715"/>
      <c r="AD37" s="716" t="s">
        <v>239</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1113381</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172658</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75821</v>
      </c>
      <c r="CS37" s="697"/>
      <c r="CT37" s="697"/>
      <c r="CU37" s="697"/>
      <c r="CV37" s="697"/>
      <c r="CW37" s="697"/>
      <c r="CX37" s="697"/>
      <c r="CY37" s="698"/>
      <c r="CZ37" s="681">
        <v>0.2</v>
      </c>
      <c r="DA37" s="699"/>
      <c r="DB37" s="699"/>
      <c r="DC37" s="700"/>
      <c r="DD37" s="684">
        <v>75821</v>
      </c>
      <c r="DE37" s="697"/>
      <c r="DF37" s="697"/>
      <c r="DG37" s="697"/>
      <c r="DH37" s="697"/>
      <c r="DI37" s="697"/>
      <c r="DJ37" s="697"/>
      <c r="DK37" s="698"/>
      <c r="DL37" s="684">
        <v>74951</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2162656</v>
      </c>
      <c r="S38" s="679"/>
      <c r="T38" s="679"/>
      <c r="U38" s="679"/>
      <c r="V38" s="679"/>
      <c r="W38" s="679"/>
      <c r="X38" s="679"/>
      <c r="Y38" s="680"/>
      <c r="Z38" s="715">
        <v>5.0999999999999996</v>
      </c>
      <c r="AA38" s="715"/>
      <c r="AB38" s="715"/>
      <c r="AC38" s="715"/>
      <c r="AD38" s="716">
        <v>35244</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73864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13583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3992338</v>
      </c>
      <c r="CS38" s="679"/>
      <c r="CT38" s="679"/>
      <c r="CU38" s="679"/>
      <c r="CV38" s="679"/>
      <c r="CW38" s="679"/>
      <c r="CX38" s="679"/>
      <c r="CY38" s="680"/>
      <c r="CZ38" s="681">
        <v>10</v>
      </c>
      <c r="DA38" s="699"/>
      <c r="DB38" s="699"/>
      <c r="DC38" s="700"/>
      <c r="DD38" s="684">
        <v>3432141</v>
      </c>
      <c r="DE38" s="679"/>
      <c r="DF38" s="679"/>
      <c r="DG38" s="679"/>
      <c r="DH38" s="679"/>
      <c r="DI38" s="679"/>
      <c r="DJ38" s="679"/>
      <c r="DK38" s="680"/>
      <c r="DL38" s="684">
        <v>3296060</v>
      </c>
      <c r="DM38" s="679"/>
      <c r="DN38" s="679"/>
      <c r="DO38" s="679"/>
      <c r="DP38" s="679"/>
      <c r="DQ38" s="679"/>
      <c r="DR38" s="679"/>
      <c r="DS38" s="679"/>
      <c r="DT38" s="679"/>
      <c r="DU38" s="679"/>
      <c r="DV38" s="680"/>
      <c r="DW38" s="681">
        <v>14.2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2812600</v>
      </c>
      <c r="S39" s="679"/>
      <c r="T39" s="679"/>
      <c r="U39" s="679"/>
      <c r="V39" s="679"/>
      <c r="W39" s="679"/>
      <c r="X39" s="679"/>
      <c r="Y39" s="680"/>
      <c r="Z39" s="715">
        <v>6.6</v>
      </c>
      <c r="AA39" s="715"/>
      <c r="AB39" s="715"/>
      <c r="AC39" s="715"/>
      <c r="AD39" s="716" t="s">
        <v>239</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9830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22189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922360</v>
      </c>
      <c r="CS39" s="697"/>
      <c r="CT39" s="697"/>
      <c r="CU39" s="697"/>
      <c r="CV39" s="697"/>
      <c r="CW39" s="697"/>
      <c r="CX39" s="697"/>
      <c r="CY39" s="698"/>
      <c r="CZ39" s="681">
        <v>2.2999999999999998</v>
      </c>
      <c r="DA39" s="699"/>
      <c r="DB39" s="699"/>
      <c r="DC39" s="700"/>
      <c r="DD39" s="684">
        <v>874532</v>
      </c>
      <c r="DE39" s="697"/>
      <c r="DF39" s="697"/>
      <c r="DG39" s="697"/>
      <c r="DH39" s="697"/>
      <c r="DI39" s="697"/>
      <c r="DJ39" s="697"/>
      <c r="DK39" s="698"/>
      <c r="DL39" s="684" t="s">
        <v>128</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239</v>
      </c>
      <c r="AA40" s="715"/>
      <c r="AB40" s="715"/>
      <c r="AC40" s="715"/>
      <c r="AD40" s="716" t="s">
        <v>239</v>
      </c>
      <c r="AE40" s="716"/>
      <c r="AF40" s="716"/>
      <c r="AG40" s="716"/>
      <c r="AH40" s="716"/>
      <c r="AI40" s="716"/>
      <c r="AJ40" s="716"/>
      <c r="AK40" s="716"/>
      <c r="AL40" s="681" t="s">
        <v>239</v>
      </c>
      <c r="AM40" s="682"/>
      <c r="AN40" s="682"/>
      <c r="AO40" s="717"/>
      <c r="AQ40" s="718" t="s">
        <v>341</v>
      </c>
      <c r="AR40" s="719"/>
      <c r="AS40" s="719"/>
      <c r="AT40" s="719"/>
      <c r="AU40" s="719"/>
      <c r="AV40" s="719"/>
      <c r="AW40" s="719"/>
      <c r="AX40" s="719"/>
      <c r="AY40" s="720"/>
      <c r="AZ40" s="678">
        <v>5912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1585100</v>
      </c>
      <c r="CS40" s="679"/>
      <c r="CT40" s="679"/>
      <c r="CU40" s="679"/>
      <c r="CV40" s="679"/>
      <c r="CW40" s="679"/>
      <c r="CX40" s="679"/>
      <c r="CY40" s="680"/>
      <c r="CZ40" s="681">
        <v>4</v>
      </c>
      <c r="DA40" s="699"/>
      <c r="DB40" s="699"/>
      <c r="DC40" s="700"/>
      <c r="DD40" s="684">
        <v>51332</v>
      </c>
      <c r="DE40" s="679"/>
      <c r="DF40" s="679"/>
      <c r="DG40" s="679"/>
      <c r="DH40" s="679"/>
      <c r="DI40" s="679"/>
      <c r="DJ40" s="679"/>
      <c r="DK40" s="680"/>
      <c r="DL40" s="684">
        <v>51332</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1300000</v>
      </c>
      <c r="S41" s="679"/>
      <c r="T41" s="679"/>
      <c r="U41" s="679"/>
      <c r="V41" s="679"/>
      <c r="W41" s="679"/>
      <c r="X41" s="679"/>
      <c r="Y41" s="680"/>
      <c r="Z41" s="715">
        <v>3.1</v>
      </c>
      <c r="AA41" s="715"/>
      <c r="AB41" s="715"/>
      <c r="AC41" s="715"/>
      <c r="AD41" s="716" t="s">
        <v>128</v>
      </c>
      <c r="AE41" s="716"/>
      <c r="AF41" s="716"/>
      <c r="AG41" s="716"/>
      <c r="AH41" s="716"/>
      <c r="AI41" s="716"/>
      <c r="AJ41" s="716"/>
      <c r="AK41" s="716"/>
      <c r="AL41" s="681" t="s">
        <v>239</v>
      </c>
      <c r="AM41" s="682"/>
      <c r="AN41" s="682"/>
      <c r="AO41" s="717"/>
      <c r="AQ41" s="718" t="s">
        <v>346</v>
      </c>
      <c r="AR41" s="719"/>
      <c r="AS41" s="719"/>
      <c r="AT41" s="719"/>
      <c r="AU41" s="719"/>
      <c r="AV41" s="719"/>
      <c r="AW41" s="719"/>
      <c r="AX41" s="719"/>
      <c r="AY41" s="720"/>
      <c r="AZ41" s="678">
        <v>510992</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128</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42464699</v>
      </c>
      <c r="S42" s="701"/>
      <c r="T42" s="701"/>
      <c r="U42" s="701"/>
      <c r="V42" s="701"/>
      <c r="W42" s="701"/>
      <c r="X42" s="701"/>
      <c r="Y42" s="703"/>
      <c r="Z42" s="704">
        <v>100</v>
      </c>
      <c r="AA42" s="704"/>
      <c r="AB42" s="704"/>
      <c r="AC42" s="704"/>
      <c r="AD42" s="705">
        <v>21899046</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2362053</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299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5180192</v>
      </c>
      <c r="CS42" s="679"/>
      <c r="CT42" s="679"/>
      <c r="CU42" s="679"/>
      <c r="CV42" s="679"/>
      <c r="CW42" s="679"/>
      <c r="CX42" s="679"/>
      <c r="CY42" s="680"/>
      <c r="CZ42" s="681">
        <v>13</v>
      </c>
      <c r="DA42" s="682"/>
      <c r="DB42" s="682"/>
      <c r="DC42" s="683"/>
      <c r="DD42" s="684">
        <v>1682119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337829</v>
      </c>
      <c r="CS43" s="697"/>
      <c r="CT43" s="697"/>
      <c r="CU43" s="697"/>
      <c r="CV43" s="697"/>
      <c r="CW43" s="697"/>
      <c r="CX43" s="697"/>
      <c r="CY43" s="698"/>
      <c r="CZ43" s="681">
        <v>0.8</v>
      </c>
      <c r="DA43" s="699"/>
      <c r="DB43" s="699"/>
      <c r="DC43" s="700"/>
      <c r="DD43" s="684">
        <v>337829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4078853</v>
      </c>
      <c r="CS44" s="679"/>
      <c r="CT44" s="679"/>
      <c r="CU44" s="679"/>
      <c r="CV44" s="679"/>
      <c r="CW44" s="679"/>
      <c r="CX44" s="679"/>
      <c r="CY44" s="680"/>
      <c r="CZ44" s="681">
        <v>10.199999999999999</v>
      </c>
      <c r="DA44" s="682"/>
      <c r="DB44" s="682"/>
      <c r="DC44" s="683"/>
      <c r="DD44" s="684">
        <v>1099377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2098518</v>
      </c>
      <c r="CS45" s="697"/>
      <c r="CT45" s="697"/>
      <c r="CU45" s="697"/>
      <c r="CV45" s="697"/>
      <c r="CW45" s="697"/>
      <c r="CX45" s="697"/>
      <c r="CY45" s="698"/>
      <c r="CZ45" s="681">
        <v>5.2</v>
      </c>
      <c r="DA45" s="699"/>
      <c r="DB45" s="699"/>
      <c r="DC45" s="700"/>
      <c r="DD45" s="684">
        <v>189883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1904319</v>
      </c>
      <c r="CS46" s="679"/>
      <c r="CT46" s="679"/>
      <c r="CU46" s="679"/>
      <c r="CV46" s="679"/>
      <c r="CW46" s="679"/>
      <c r="CX46" s="679"/>
      <c r="CY46" s="680"/>
      <c r="CZ46" s="681">
        <v>4.8</v>
      </c>
      <c r="DA46" s="682"/>
      <c r="DB46" s="682"/>
      <c r="DC46" s="683"/>
      <c r="DD46" s="684">
        <v>849963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1101339</v>
      </c>
      <c r="CS47" s="697"/>
      <c r="CT47" s="697"/>
      <c r="CU47" s="697"/>
      <c r="CV47" s="697"/>
      <c r="CW47" s="697"/>
      <c r="CX47" s="697"/>
      <c r="CY47" s="698"/>
      <c r="CZ47" s="681">
        <v>2.8</v>
      </c>
      <c r="DA47" s="699"/>
      <c r="DB47" s="699"/>
      <c r="DC47" s="700"/>
      <c r="DD47" s="684">
        <v>582742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239</v>
      </c>
      <c r="DA48" s="682"/>
      <c r="DB48" s="682"/>
      <c r="DC48" s="683"/>
      <c r="DD48" s="684" t="s">
        <v>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39980203</v>
      </c>
      <c r="CS49" s="663"/>
      <c r="CT49" s="663"/>
      <c r="CU49" s="663"/>
      <c r="CV49" s="663"/>
      <c r="CW49" s="663"/>
      <c r="CX49" s="663"/>
      <c r="CY49" s="664"/>
      <c r="CZ49" s="665">
        <v>100</v>
      </c>
      <c r="DA49" s="666"/>
      <c r="DB49" s="666"/>
      <c r="DC49" s="667"/>
      <c r="DD49" s="668">
        <v>25341970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IGW0YjxuiyVUaw4ZWOoS2uIsvp9uNtN1rHTEhVx+IQiSyX5Gb23UsXuJrZdvLbNgYU559QBIE1k3Y/4taPQnQ==" saltValue="c+r5hCrvQLIk3SrXfaW3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7" zoomScale="70" zoomScaleNormal="25" zoomScaleSheetLayoutView="70" workbookViewId="0">
      <selection activeCell="AF21" sqref="AF21:AJ2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42465</v>
      </c>
      <c r="R7" s="1198"/>
      <c r="S7" s="1198"/>
      <c r="T7" s="1198"/>
      <c r="U7" s="1198"/>
      <c r="V7" s="1198">
        <v>39980</v>
      </c>
      <c r="W7" s="1198"/>
      <c r="X7" s="1198"/>
      <c r="Y7" s="1198"/>
      <c r="Z7" s="1198"/>
      <c r="AA7" s="1198">
        <v>2484</v>
      </c>
      <c r="AB7" s="1198"/>
      <c r="AC7" s="1198"/>
      <c r="AD7" s="1198"/>
      <c r="AE7" s="1199"/>
      <c r="AF7" s="1200">
        <v>1056</v>
      </c>
      <c r="AG7" s="1201"/>
      <c r="AH7" s="1201"/>
      <c r="AI7" s="1201"/>
      <c r="AJ7" s="1202"/>
      <c r="AK7" s="1184">
        <v>1646</v>
      </c>
      <c r="AL7" s="1185"/>
      <c r="AM7" s="1185"/>
      <c r="AN7" s="1185"/>
      <c r="AO7" s="1185"/>
      <c r="AP7" s="1185">
        <v>26060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0</v>
      </c>
      <c r="CI7" s="1182"/>
      <c r="CJ7" s="1182"/>
      <c r="CK7" s="1182"/>
      <c r="CL7" s="1183"/>
      <c r="CM7" s="1181">
        <v>67</v>
      </c>
      <c r="CN7" s="1182"/>
      <c r="CO7" s="1182"/>
      <c r="CP7" s="1182"/>
      <c r="CQ7" s="1183"/>
      <c r="CR7" s="1181">
        <v>20</v>
      </c>
      <c r="CS7" s="1182"/>
      <c r="CT7" s="1182"/>
      <c r="CU7" s="1182"/>
      <c r="CV7" s="1183"/>
      <c r="CW7" s="1181">
        <v>3</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595</v>
      </c>
      <c r="BS8" s="1107" t="s">
        <v>596</v>
      </c>
      <c r="BT8" s="1108"/>
      <c r="BU8" s="1108"/>
      <c r="BV8" s="1108"/>
      <c r="BW8" s="1108"/>
      <c r="BX8" s="1108"/>
      <c r="BY8" s="1108"/>
      <c r="BZ8" s="1108"/>
      <c r="CA8" s="1108"/>
      <c r="CB8" s="1108"/>
      <c r="CC8" s="1108"/>
      <c r="CD8" s="1108"/>
      <c r="CE8" s="1108"/>
      <c r="CF8" s="1108"/>
      <c r="CG8" s="1109"/>
      <c r="CH8" s="1082">
        <v>-14</v>
      </c>
      <c r="CI8" s="1083"/>
      <c r="CJ8" s="1083"/>
      <c r="CK8" s="1083"/>
      <c r="CL8" s="1084"/>
      <c r="CM8" s="1082">
        <v>252</v>
      </c>
      <c r="CN8" s="1083"/>
      <c r="CO8" s="1083"/>
      <c r="CP8" s="1083"/>
      <c r="CQ8" s="1084"/>
      <c r="CR8" s="1082">
        <v>11</v>
      </c>
      <c r="CS8" s="1083"/>
      <c r="CT8" s="1083"/>
      <c r="CU8" s="1083"/>
      <c r="CV8" s="1084"/>
      <c r="CW8" s="1082" t="s">
        <v>601</v>
      </c>
      <c r="CX8" s="1083"/>
      <c r="CY8" s="1083"/>
      <c r="CZ8" s="1083"/>
      <c r="DA8" s="1084"/>
      <c r="DB8" s="1082" t="s">
        <v>601</v>
      </c>
      <c r="DC8" s="1083"/>
      <c r="DD8" s="1083"/>
      <c r="DE8" s="1083"/>
      <c r="DF8" s="1084"/>
      <c r="DG8" s="1082" t="s">
        <v>601</v>
      </c>
      <c r="DH8" s="1083"/>
      <c r="DI8" s="1083"/>
      <c r="DJ8" s="1083"/>
      <c r="DK8" s="1084"/>
      <c r="DL8" s="1082">
        <v>150</v>
      </c>
      <c r="DM8" s="1083"/>
      <c r="DN8" s="1083"/>
      <c r="DO8" s="1083"/>
      <c r="DP8" s="1084"/>
      <c r="DQ8" s="1082" t="s">
        <v>601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597</v>
      </c>
      <c r="BT9" s="1108"/>
      <c r="BU9" s="1108"/>
      <c r="BV9" s="1108"/>
      <c r="BW9" s="1108"/>
      <c r="BX9" s="1108"/>
      <c r="BY9" s="1108"/>
      <c r="BZ9" s="1108"/>
      <c r="CA9" s="1108"/>
      <c r="CB9" s="1108"/>
      <c r="CC9" s="1108"/>
      <c r="CD9" s="1108"/>
      <c r="CE9" s="1108"/>
      <c r="CF9" s="1108"/>
      <c r="CG9" s="1109"/>
      <c r="CH9" s="1082">
        <v>0</v>
      </c>
      <c r="CI9" s="1083"/>
      <c r="CJ9" s="1083"/>
      <c r="CK9" s="1083"/>
      <c r="CL9" s="1084"/>
      <c r="CM9" s="1082">
        <v>10</v>
      </c>
      <c r="CN9" s="1083"/>
      <c r="CO9" s="1083"/>
      <c r="CP9" s="1083"/>
      <c r="CQ9" s="1084"/>
      <c r="CR9" s="1082">
        <v>10</v>
      </c>
      <c r="CS9" s="1083"/>
      <c r="CT9" s="1083"/>
      <c r="CU9" s="1083"/>
      <c r="CV9" s="1084"/>
      <c r="CW9" s="1082">
        <v>5</v>
      </c>
      <c r="CX9" s="1083"/>
      <c r="CY9" s="1083"/>
      <c r="CZ9" s="1083"/>
      <c r="DA9" s="1084"/>
      <c r="DB9" s="1082" t="s">
        <v>601</v>
      </c>
      <c r="DC9" s="1083"/>
      <c r="DD9" s="1083"/>
      <c r="DE9" s="1083"/>
      <c r="DF9" s="1084"/>
      <c r="DG9" s="1082" t="s">
        <v>601</v>
      </c>
      <c r="DH9" s="1083"/>
      <c r="DI9" s="1083"/>
      <c r="DJ9" s="1083"/>
      <c r="DK9" s="1084"/>
      <c r="DL9" s="1082" t="s">
        <v>601</v>
      </c>
      <c r="DM9" s="1083"/>
      <c r="DN9" s="1083"/>
      <c r="DO9" s="1083"/>
      <c r="DP9" s="1084"/>
      <c r="DQ9" s="1082" t="s">
        <v>601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598</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39</v>
      </c>
      <c r="CN10" s="1083"/>
      <c r="CO10" s="1083"/>
      <c r="CP10" s="1083"/>
      <c r="CQ10" s="1084"/>
      <c r="CR10" s="1082">
        <v>13</v>
      </c>
      <c r="CS10" s="1083"/>
      <c r="CT10" s="1083"/>
      <c r="CU10" s="1083"/>
      <c r="CV10" s="1084"/>
      <c r="CW10" s="1082" t="s">
        <v>601</v>
      </c>
      <c r="CX10" s="1083"/>
      <c r="CY10" s="1083"/>
      <c r="CZ10" s="1083"/>
      <c r="DA10" s="1084"/>
      <c r="DB10" s="1082" t="s">
        <v>601</v>
      </c>
      <c r="DC10" s="1083"/>
      <c r="DD10" s="1083"/>
      <c r="DE10" s="1083"/>
      <c r="DF10" s="1084"/>
      <c r="DG10" s="1082" t="s">
        <v>601</v>
      </c>
      <c r="DH10" s="1083"/>
      <c r="DI10" s="1083"/>
      <c r="DJ10" s="1083"/>
      <c r="DK10" s="1084"/>
      <c r="DL10" s="1082" t="s">
        <v>601</v>
      </c>
      <c r="DM10" s="1083"/>
      <c r="DN10" s="1083"/>
      <c r="DO10" s="1083"/>
      <c r="DP10" s="1084"/>
      <c r="DQ10" s="1082" t="s">
        <v>601</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599</v>
      </c>
      <c r="BT11" s="1108"/>
      <c r="BU11" s="1108"/>
      <c r="BV11" s="1108"/>
      <c r="BW11" s="1108"/>
      <c r="BX11" s="1108"/>
      <c r="BY11" s="1108"/>
      <c r="BZ11" s="1108"/>
      <c r="CA11" s="1108"/>
      <c r="CB11" s="1108"/>
      <c r="CC11" s="1108"/>
      <c r="CD11" s="1108"/>
      <c r="CE11" s="1108"/>
      <c r="CF11" s="1108"/>
      <c r="CG11" s="1109"/>
      <c r="CH11" s="1082">
        <v>73</v>
      </c>
      <c r="CI11" s="1083"/>
      <c r="CJ11" s="1083"/>
      <c r="CK11" s="1083"/>
      <c r="CL11" s="1084"/>
      <c r="CM11" s="1082">
        <v>117</v>
      </c>
      <c r="CN11" s="1083"/>
      <c r="CO11" s="1083"/>
      <c r="CP11" s="1083"/>
      <c r="CQ11" s="1084"/>
      <c r="CR11" s="1082">
        <v>2</v>
      </c>
      <c r="CS11" s="1083"/>
      <c r="CT11" s="1083"/>
      <c r="CU11" s="1083"/>
      <c r="CV11" s="1084"/>
      <c r="CW11" s="1082" t="s">
        <v>601</v>
      </c>
      <c r="CX11" s="1083"/>
      <c r="CY11" s="1083"/>
      <c r="CZ11" s="1083"/>
      <c r="DA11" s="1084"/>
      <c r="DB11" s="1082" t="s">
        <v>601</v>
      </c>
      <c r="DC11" s="1083"/>
      <c r="DD11" s="1083"/>
      <c r="DE11" s="1083"/>
      <c r="DF11" s="1084"/>
      <c r="DG11" s="1082" t="s">
        <v>601</v>
      </c>
      <c r="DH11" s="1083"/>
      <c r="DI11" s="1083"/>
      <c r="DJ11" s="1083"/>
      <c r="DK11" s="1084"/>
      <c r="DL11" s="1082" t="s">
        <v>601</v>
      </c>
      <c r="DM11" s="1083"/>
      <c r="DN11" s="1083"/>
      <c r="DO11" s="1083"/>
      <c r="DP11" s="1084"/>
      <c r="DQ11" s="1082" t="s">
        <v>601</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600</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54</v>
      </c>
      <c r="CN12" s="1083"/>
      <c r="CO12" s="1083"/>
      <c r="CP12" s="1083"/>
      <c r="CQ12" s="1084"/>
      <c r="CR12" s="1082">
        <v>5</v>
      </c>
      <c r="CS12" s="1083"/>
      <c r="CT12" s="1083"/>
      <c r="CU12" s="1083"/>
      <c r="CV12" s="1084"/>
      <c r="CW12" s="1082">
        <v>9</v>
      </c>
      <c r="CX12" s="1083"/>
      <c r="CY12" s="1083"/>
      <c r="CZ12" s="1083"/>
      <c r="DA12" s="1084"/>
      <c r="DB12" s="1082" t="s">
        <v>601</v>
      </c>
      <c r="DC12" s="1083"/>
      <c r="DD12" s="1083"/>
      <c r="DE12" s="1083"/>
      <c r="DF12" s="1084"/>
      <c r="DG12" s="1082" t="s">
        <v>601</v>
      </c>
      <c r="DH12" s="1083"/>
      <c r="DI12" s="1083"/>
      <c r="DJ12" s="1083"/>
      <c r="DK12" s="1084"/>
      <c r="DL12" s="1082" t="s">
        <v>601</v>
      </c>
      <c r="DM12" s="1083"/>
      <c r="DN12" s="1083"/>
      <c r="DO12" s="1083"/>
      <c r="DP12" s="1084"/>
      <c r="DQ12" s="1082" t="s">
        <v>601</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1056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10266</v>
      </c>
      <c r="R28" s="1147"/>
      <c r="S28" s="1147"/>
      <c r="T28" s="1147"/>
      <c r="U28" s="1147"/>
      <c r="V28" s="1147">
        <v>10093</v>
      </c>
      <c r="W28" s="1147"/>
      <c r="X28" s="1147"/>
      <c r="Y28" s="1147"/>
      <c r="Z28" s="1147"/>
      <c r="AA28" s="1147">
        <v>173</v>
      </c>
      <c r="AB28" s="1147"/>
      <c r="AC28" s="1147"/>
      <c r="AD28" s="1147"/>
      <c r="AE28" s="1148"/>
      <c r="AF28" s="1149">
        <v>173</v>
      </c>
      <c r="AG28" s="1147"/>
      <c r="AH28" s="1147"/>
      <c r="AI28" s="1147"/>
      <c r="AJ28" s="1150"/>
      <c r="AK28" s="1151">
        <v>951</v>
      </c>
      <c r="AL28" s="1139"/>
      <c r="AM28" s="1139"/>
      <c r="AN28" s="1139"/>
      <c r="AO28" s="1139"/>
      <c r="AP28" s="1139" t="s">
        <v>601</v>
      </c>
      <c r="AQ28" s="1139"/>
      <c r="AR28" s="1139"/>
      <c r="AS28" s="1139"/>
      <c r="AT28" s="1139"/>
      <c r="AU28" s="1139" t="s">
        <v>601</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8183</v>
      </c>
      <c r="R29" s="1137"/>
      <c r="S29" s="1137"/>
      <c r="T29" s="1137"/>
      <c r="U29" s="1137"/>
      <c r="V29" s="1137">
        <v>8013</v>
      </c>
      <c r="W29" s="1137"/>
      <c r="X29" s="1137"/>
      <c r="Y29" s="1137"/>
      <c r="Z29" s="1137"/>
      <c r="AA29" s="1137">
        <v>171</v>
      </c>
      <c r="AB29" s="1137"/>
      <c r="AC29" s="1137"/>
      <c r="AD29" s="1137"/>
      <c r="AE29" s="1138"/>
      <c r="AF29" s="1112">
        <v>171</v>
      </c>
      <c r="AG29" s="1113"/>
      <c r="AH29" s="1113"/>
      <c r="AI29" s="1113"/>
      <c r="AJ29" s="1114"/>
      <c r="AK29" s="1073">
        <v>1146</v>
      </c>
      <c r="AL29" s="1064"/>
      <c r="AM29" s="1064"/>
      <c r="AN29" s="1064"/>
      <c r="AO29" s="1064"/>
      <c r="AP29" s="1064" t="s">
        <v>601</v>
      </c>
      <c r="AQ29" s="1064"/>
      <c r="AR29" s="1064"/>
      <c r="AS29" s="1064"/>
      <c r="AT29" s="1064"/>
      <c r="AU29" s="1064" t="s">
        <v>601</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1117</v>
      </c>
      <c r="R30" s="1137"/>
      <c r="S30" s="1137"/>
      <c r="T30" s="1137"/>
      <c r="U30" s="1137"/>
      <c r="V30" s="1137">
        <v>1102</v>
      </c>
      <c r="W30" s="1137"/>
      <c r="X30" s="1137"/>
      <c r="Y30" s="1137"/>
      <c r="Z30" s="1137"/>
      <c r="AA30" s="1137">
        <v>15</v>
      </c>
      <c r="AB30" s="1137"/>
      <c r="AC30" s="1137"/>
      <c r="AD30" s="1137"/>
      <c r="AE30" s="1138"/>
      <c r="AF30" s="1112">
        <v>15</v>
      </c>
      <c r="AG30" s="1113"/>
      <c r="AH30" s="1113"/>
      <c r="AI30" s="1113"/>
      <c r="AJ30" s="1114"/>
      <c r="AK30" s="1073">
        <v>245</v>
      </c>
      <c r="AL30" s="1064"/>
      <c r="AM30" s="1064"/>
      <c r="AN30" s="1064"/>
      <c r="AO30" s="1064"/>
      <c r="AP30" s="1064" t="s">
        <v>601</v>
      </c>
      <c r="AQ30" s="1064"/>
      <c r="AR30" s="1064"/>
      <c r="AS30" s="1064"/>
      <c r="AT30" s="1064"/>
      <c r="AU30" s="1064" t="s">
        <v>601</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1457</v>
      </c>
      <c r="R31" s="1137"/>
      <c r="S31" s="1137"/>
      <c r="T31" s="1137"/>
      <c r="U31" s="1137"/>
      <c r="V31" s="1137">
        <v>1312</v>
      </c>
      <c r="W31" s="1137"/>
      <c r="X31" s="1137"/>
      <c r="Y31" s="1137"/>
      <c r="Z31" s="1137"/>
      <c r="AA31" s="1137">
        <v>145</v>
      </c>
      <c r="AB31" s="1137"/>
      <c r="AC31" s="1137"/>
      <c r="AD31" s="1137"/>
      <c r="AE31" s="1138"/>
      <c r="AF31" s="1112">
        <v>3238</v>
      </c>
      <c r="AG31" s="1113"/>
      <c r="AH31" s="1113"/>
      <c r="AI31" s="1113"/>
      <c r="AJ31" s="1114"/>
      <c r="AK31" s="1073">
        <v>197</v>
      </c>
      <c r="AL31" s="1064"/>
      <c r="AM31" s="1064"/>
      <c r="AN31" s="1064"/>
      <c r="AO31" s="1064"/>
      <c r="AP31" s="1064">
        <v>5909</v>
      </c>
      <c r="AQ31" s="1064"/>
      <c r="AR31" s="1064"/>
      <c r="AS31" s="1064"/>
      <c r="AT31" s="1064"/>
      <c r="AU31" s="1064">
        <v>874</v>
      </c>
      <c r="AV31" s="1064"/>
      <c r="AW31" s="1064"/>
      <c r="AX31" s="1064"/>
      <c r="AY31" s="1064"/>
      <c r="AZ31" s="1135"/>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13</v>
      </c>
      <c r="R32" s="1137"/>
      <c r="S32" s="1137"/>
      <c r="T32" s="1137"/>
      <c r="U32" s="1137"/>
      <c r="V32" s="1137">
        <v>12</v>
      </c>
      <c r="W32" s="1137"/>
      <c r="X32" s="1137"/>
      <c r="Y32" s="1137"/>
      <c r="Z32" s="1137"/>
      <c r="AA32" s="1137">
        <v>1</v>
      </c>
      <c r="AB32" s="1137"/>
      <c r="AC32" s="1137"/>
      <c r="AD32" s="1137"/>
      <c r="AE32" s="1138"/>
      <c r="AF32" s="1112">
        <v>1</v>
      </c>
      <c r="AG32" s="1113"/>
      <c r="AH32" s="1113"/>
      <c r="AI32" s="1113"/>
      <c r="AJ32" s="1114"/>
      <c r="AK32" s="1073">
        <v>6</v>
      </c>
      <c r="AL32" s="1064"/>
      <c r="AM32" s="1064"/>
      <c r="AN32" s="1064"/>
      <c r="AO32" s="1064"/>
      <c r="AP32" s="1064" t="s">
        <v>601</v>
      </c>
      <c r="AQ32" s="1064"/>
      <c r="AR32" s="1064"/>
      <c r="AS32" s="1064"/>
      <c r="AT32" s="1064"/>
      <c r="AU32" s="1064" t="s">
        <v>601</v>
      </c>
      <c r="AV32" s="1064"/>
      <c r="AW32" s="1064"/>
      <c r="AX32" s="1064"/>
      <c r="AY32" s="1064"/>
      <c r="AZ32" s="1135"/>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2365</v>
      </c>
      <c r="R33" s="1137"/>
      <c r="S33" s="1137"/>
      <c r="T33" s="1137"/>
      <c r="U33" s="1137"/>
      <c r="V33" s="1137">
        <v>2159</v>
      </c>
      <c r="W33" s="1137"/>
      <c r="X33" s="1137"/>
      <c r="Y33" s="1137"/>
      <c r="Z33" s="1137"/>
      <c r="AA33" s="1137">
        <v>207</v>
      </c>
      <c r="AB33" s="1137"/>
      <c r="AC33" s="1137"/>
      <c r="AD33" s="1137"/>
      <c r="AE33" s="1138"/>
      <c r="AF33" s="1112">
        <v>843</v>
      </c>
      <c r="AG33" s="1113"/>
      <c r="AH33" s="1113"/>
      <c r="AI33" s="1113"/>
      <c r="AJ33" s="1114"/>
      <c r="AK33" s="1073">
        <v>944</v>
      </c>
      <c r="AL33" s="1064"/>
      <c r="AM33" s="1064"/>
      <c r="AN33" s="1064"/>
      <c r="AO33" s="1064"/>
      <c r="AP33" s="1064">
        <v>10486</v>
      </c>
      <c r="AQ33" s="1064"/>
      <c r="AR33" s="1064"/>
      <c r="AS33" s="1064"/>
      <c r="AT33" s="1064"/>
      <c r="AU33" s="1064">
        <v>8127</v>
      </c>
      <c r="AV33" s="1064"/>
      <c r="AW33" s="1064"/>
      <c r="AX33" s="1064"/>
      <c r="AY33" s="1064"/>
      <c r="AZ33" s="1135"/>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218</v>
      </c>
      <c r="R34" s="1137"/>
      <c r="S34" s="1137"/>
      <c r="T34" s="1137"/>
      <c r="U34" s="1137"/>
      <c r="V34" s="1137">
        <v>215</v>
      </c>
      <c r="W34" s="1137"/>
      <c r="X34" s="1137"/>
      <c r="Y34" s="1137"/>
      <c r="Z34" s="1137"/>
      <c r="AA34" s="1137">
        <v>3</v>
      </c>
      <c r="AB34" s="1137"/>
      <c r="AC34" s="1137"/>
      <c r="AD34" s="1137"/>
      <c r="AE34" s="1138"/>
      <c r="AF34" s="1112">
        <v>25</v>
      </c>
      <c r="AG34" s="1113"/>
      <c r="AH34" s="1113"/>
      <c r="AI34" s="1113"/>
      <c r="AJ34" s="1114"/>
      <c r="AK34" s="1073">
        <v>169</v>
      </c>
      <c r="AL34" s="1064"/>
      <c r="AM34" s="1064"/>
      <c r="AN34" s="1064"/>
      <c r="AO34" s="1064"/>
      <c r="AP34" s="1064">
        <v>1408</v>
      </c>
      <c r="AQ34" s="1064"/>
      <c r="AR34" s="1064"/>
      <c r="AS34" s="1064"/>
      <c r="AT34" s="1064"/>
      <c r="AU34" s="1064">
        <v>1408</v>
      </c>
      <c r="AV34" s="1064"/>
      <c r="AW34" s="1064"/>
      <c r="AX34" s="1064"/>
      <c r="AY34" s="1064"/>
      <c r="AZ34" s="1135"/>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4466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393</v>
      </c>
      <c r="W66" s="1095"/>
      <c r="X66" s="1095"/>
      <c r="Y66" s="1095"/>
      <c r="Z66" s="1096"/>
      <c r="AA66" s="1094" t="s">
        <v>416</v>
      </c>
      <c r="AB66" s="1095"/>
      <c r="AC66" s="1095"/>
      <c r="AD66" s="1095"/>
      <c r="AE66" s="1096"/>
      <c r="AF66" s="1100" t="s">
        <v>395</v>
      </c>
      <c r="AG66" s="1101"/>
      <c r="AH66" s="1101"/>
      <c r="AI66" s="1101"/>
      <c r="AJ66" s="1102"/>
      <c r="AK66" s="1094" t="s">
        <v>396</v>
      </c>
      <c r="AL66" s="1089"/>
      <c r="AM66" s="1089"/>
      <c r="AN66" s="1089"/>
      <c r="AO66" s="1090"/>
      <c r="AP66" s="1094" t="s">
        <v>417</v>
      </c>
      <c r="AQ66" s="1095"/>
      <c r="AR66" s="1095"/>
      <c r="AS66" s="1095"/>
      <c r="AT66" s="1096"/>
      <c r="AU66" s="1094" t="s">
        <v>418</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9468</v>
      </c>
      <c r="R68" s="1075"/>
      <c r="S68" s="1075"/>
      <c r="T68" s="1075"/>
      <c r="U68" s="1075"/>
      <c r="V68" s="1075">
        <v>9276</v>
      </c>
      <c r="W68" s="1075"/>
      <c r="X68" s="1075"/>
      <c r="Y68" s="1075"/>
      <c r="Z68" s="1075"/>
      <c r="AA68" s="1075">
        <v>192</v>
      </c>
      <c r="AB68" s="1075"/>
      <c r="AC68" s="1075"/>
      <c r="AD68" s="1075"/>
      <c r="AE68" s="1075"/>
      <c r="AF68" s="1075">
        <v>192</v>
      </c>
      <c r="AG68" s="1075"/>
      <c r="AH68" s="1075"/>
      <c r="AI68" s="1075"/>
      <c r="AJ68" s="1075"/>
      <c r="AK68" s="1075">
        <v>52</v>
      </c>
      <c r="AL68" s="1075"/>
      <c r="AM68" s="1075"/>
      <c r="AN68" s="1075"/>
      <c r="AO68" s="1075"/>
      <c r="AP68" s="1075" t="s">
        <v>601</v>
      </c>
      <c r="AQ68" s="1075"/>
      <c r="AR68" s="1075"/>
      <c r="AS68" s="1075"/>
      <c r="AT68" s="1075"/>
      <c r="AU68" s="1075" t="s">
        <v>601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22</v>
      </c>
      <c r="R69" s="1064"/>
      <c r="S69" s="1064"/>
      <c r="T69" s="1064"/>
      <c r="U69" s="1064"/>
      <c r="V69" s="1064">
        <v>16</v>
      </c>
      <c r="W69" s="1064"/>
      <c r="X69" s="1064"/>
      <c r="Y69" s="1064"/>
      <c r="Z69" s="1064"/>
      <c r="AA69" s="1064">
        <v>7</v>
      </c>
      <c r="AB69" s="1064"/>
      <c r="AC69" s="1064"/>
      <c r="AD69" s="1064"/>
      <c r="AE69" s="1064"/>
      <c r="AF69" s="1064">
        <v>7</v>
      </c>
      <c r="AG69" s="1064"/>
      <c r="AH69" s="1064"/>
      <c r="AI69" s="1064"/>
      <c r="AJ69" s="1064"/>
      <c r="AK69" s="1064">
        <v>2</v>
      </c>
      <c r="AL69" s="1064"/>
      <c r="AM69" s="1064"/>
      <c r="AN69" s="1064"/>
      <c r="AO69" s="1064"/>
      <c r="AP69" s="1064" t="s">
        <v>601</v>
      </c>
      <c r="AQ69" s="1064"/>
      <c r="AR69" s="1064"/>
      <c r="AS69" s="1064"/>
      <c r="AT69" s="1064"/>
      <c r="AU69" s="1064" t="s">
        <v>601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237</v>
      </c>
      <c r="R70" s="1064"/>
      <c r="S70" s="1064"/>
      <c r="T70" s="1064"/>
      <c r="U70" s="1064"/>
      <c r="V70" s="1064">
        <v>234</v>
      </c>
      <c r="W70" s="1064"/>
      <c r="X70" s="1064"/>
      <c r="Y70" s="1064"/>
      <c r="Z70" s="1064"/>
      <c r="AA70" s="1064">
        <v>3</v>
      </c>
      <c r="AB70" s="1064"/>
      <c r="AC70" s="1064"/>
      <c r="AD70" s="1064"/>
      <c r="AE70" s="1064"/>
      <c r="AF70" s="1064">
        <v>3</v>
      </c>
      <c r="AG70" s="1064"/>
      <c r="AH70" s="1064"/>
      <c r="AI70" s="1064"/>
      <c r="AJ70" s="1064"/>
      <c r="AK70" s="1064">
        <v>122</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222319</v>
      </c>
      <c r="R71" s="1064"/>
      <c r="S71" s="1064"/>
      <c r="T71" s="1064"/>
      <c r="U71" s="1064"/>
      <c r="V71" s="1064">
        <v>215489</v>
      </c>
      <c r="W71" s="1064"/>
      <c r="X71" s="1064"/>
      <c r="Y71" s="1064"/>
      <c r="Z71" s="1064"/>
      <c r="AA71" s="1064">
        <v>6830</v>
      </c>
      <c r="AB71" s="1064"/>
      <c r="AC71" s="1064"/>
      <c r="AD71" s="1064"/>
      <c r="AE71" s="1064"/>
      <c r="AF71" s="1064">
        <v>6830</v>
      </c>
      <c r="AG71" s="1064"/>
      <c r="AH71" s="1064"/>
      <c r="AI71" s="1064"/>
      <c r="AJ71" s="1064"/>
      <c r="AK71" s="1064" t="s">
        <v>601</v>
      </c>
      <c r="AL71" s="1064"/>
      <c r="AM71" s="1064"/>
      <c r="AN71" s="1064"/>
      <c r="AO71" s="1064"/>
      <c r="AP71" s="1064" t="s">
        <v>601</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180</v>
      </c>
      <c r="R72" s="1064"/>
      <c r="S72" s="1064"/>
      <c r="T72" s="1064"/>
      <c r="U72" s="1064"/>
      <c r="V72" s="1064">
        <v>158</v>
      </c>
      <c r="W72" s="1064"/>
      <c r="X72" s="1064"/>
      <c r="Y72" s="1064"/>
      <c r="Z72" s="1064"/>
      <c r="AA72" s="1064">
        <v>22</v>
      </c>
      <c r="AB72" s="1064"/>
      <c r="AC72" s="1064"/>
      <c r="AD72" s="1064"/>
      <c r="AE72" s="1064"/>
      <c r="AF72" s="1064">
        <v>22</v>
      </c>
      <c r="AG72" s="1064"/>
      <c r="AH72" s="1064"/>
      <c r="AI72" s="1064"/>
      <c r="AJ72" s="1064"/>
      <c r="AK72" s="1064" t="s">
        <v>601</v>
      </c>
      <c r="AL72" s="1064"/>
      <c r="AM72" s="1064"/>
      <c r="AN72" s="1064"/>
      <c r="AO72" s="1064"/>
      <c r="AP72" s="1064">
        <v>56</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50</v>
      </c>
      <c r="R73" s="1064"/>
      <c r="S73" s="1064"/>
      <c r="T73" s="1064"/>
      <c r="U73" s="1064"/>
      <c r="V73" s="1064">
        <v>31</v>
      </c>
      <c r="W73" s="1064"/>
      <c r="X73" s="1064"/>
      <c r="Y73" s="1064"/>
      <c r="Z73" s="1064"/>
      <c r="AA73" s="1064">
        <v>19</v>
      </c>
      <c r="AB73" s="1064"/>
      <c r="AC73" s="1064"/>
      <c r="AD73" s="1064"/>
      <c r="AE73" s="1064"/>
      <c r="AF73" s="1064">
        <v>27</v>
      </c>
      <c r="AG73" s="1064"/>
      <c r="AH73" s="1064"/>
      <c r="AI73" s="1064"/>
      <c r="AJ73" s="1064"/>
      <c r="AK73" s="1064" t="s">
        <v>601</v>
      </c>
      <c r="AL73" s="1064"/>
      <c r="AM73" s="1064"/>
      <c r="AN73" s="1064"/>
      <c r="AO73" s="1064"/>
      <c r="AP73" s="1064">
        <v>90</v>
      </c>
      <c r="AQ73" s="1064"/>
      <c r="AR73" s="1064"/>
      <c r="AS73" s="1064"/>
      <c r="AT73" s="1064"/>
      <c r="AU73" s="1064">
        <v>61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305</v>
      </c>
      <c r="AG109" s="987"/>
      <c r="AH109" s="987"/>
      <c r="AI109" s="987"/>
      <c r="AJ109" s="988"/>
      <c r="AK109" s="989" t="s">
        <v>304</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305</v>
      </c>
      <c r="BW109" s="987"/>
      <c r="BX109" s="987"/>
      <c r="BY109" s="987"/>
      <c r="BZ109" s="988"/>
      <c r="CA109" s="989" t="s">
        <v>304</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305</v>
      </c>
      <c r="DM109" s="987"/>
      <c r="DN109" s="987"/>
      <c r="DO109" s="987"/>
      <c r="DP109" s="988"/>
      <c r="DQ109" s="989" t="s">
        <v>304</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3475661</v>
      </c>
      <c r="AB110" s="980"/>
      <c r="AC110" s="980"/>
      <c r="AD110" s="980"/>
      <c r="AE110" s="981"/>
      <c r="AF110" s="982">
        <v>3444043</v>
      </c>
      <c r="AG110" s="980"/>
      <c r="AH110" s="980"/>
      <c r="AI110" s="980"/>
      <c r="AJ110" s="981"/>
      <c r="AK110" s="982">
        <v>3526085</v>
      </c>
      <c r="AL110" s="980"/>
      <c r="AM110" s="980"/>
      <c r="AN110" s="980"/>
      <c r="AO110" s="981"/>
      <c r="AP110" s="983">
        <v>18.399999999999999</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27407020</v>
      </c>
      <c r="BR110" s="927"/>
      <c r="BS110" s="927"/>
      <c r="BT110" s="927"/>
      <c r="BU110" s="927"/>
      <c r="BV110" s="927">
        <v>26665161</v>
      </c>
      <c r="BW110" s="927"/>
      <c r="BX110" s="927"/>
      <c r="BY110" s="927"/>
      <c r="BZ110" s="927"/>
      <c r="CA110" s="927">
        <v>26059676</v>
      </c>
      <c r="CB110" s="927"/>
      <c r="CC110" s="927"/>
      <c r="CD110" s="927"/>
      <c r="CE110" s="927"/>
      <c r="CF110" s="951">
        <v>135.80000000000001</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128</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437</v>
      </c>
      <c r="AG111" s="1008"/>
      <c r="AH111" s="1008"/>
      <c r="AI111" s="1008"/>
      <c r="AJ111" s="1009"/>
      <c r="AK111" s="1010" t="s">
        <v>435</v>
      </c>
      <c r="AL111" s="1008"/>
      <c r="AM111" s="1008"/>
      <c r="AN111" s="1008"/>
      <c r="AO111" s="1009"/>
      <c r="AP111" s="1011" t="s">
        <v>435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435</v>
      </c>
      <c r="BW111" s="899"/>
      <c r="BX111" s="899"/>
      <c r="BY111" s="899"/>
      <c r="BZ111" s="899"/>
      <c r="CA111" s="899" t="s">
        <v>437</v>
      </c>
      <c r="CB111" s="899"/>
      <c r="CC111" s="899"/>
      <c r="CD111" s="899"/>
      <c r="CE111" s="899"/>
      <c r="CF111" s="960" t="s">
        <v>435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128</v>
      </c>
      <c r="DR111" s="899"/>
      <c r="DS111" s="899"/>
      <c r="DT111" s="899"/>
      <c r="DU111" s="899"/>
      <c r="DV111" s="876" t="s">
        <v>435</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101504</v>
      </c>
      <c r="AB112" s="862"/>
      <c r="AC112" s="862"/>
      <c r="AD112" s="862"/>
      <c r="AE112" s="863"/>
      <c r="AF112" s="864">
        <v>101504</v>
      </c>
      <c r="AG112" s="862"/>
      <c r="AH112" s="862"/>
      <c r="AI112" s="862"/>
      <c r="AJ112" s="863"/>
      <c r="AK112" s="864">
        <v>101504</v>
      </c>
      <c r="AL112" s="862"/>
      <c r="AM112" s="862"/>
      <c r="AN112" s="862"/>
      <c r="AO112" s="863"/>
      <c r="AP112" s="909">
        <v>0.5</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11252230</v>
      </c>
      <c r="BR112" s="899"/>
      <c r="BS112" s="899"/>
      <c r="BT112" s="899"/>
      <c r="BU112" s="899"/>
      <c r="BV112" s="899">
        <v>10665460</v>
      </c>
      <c r="BW112" s="899"/>
      <c r="BX112" s="899"/>
      <c r="BY112" s="899"/>
      <c r="BZ112" s="899"/>
      <c r="CA112" s="899">
        <v>10192611</v>
      </c>
      <c r="CB112" s="899"/>
      <c r="CC112" s="899"/>
      <c r="CD112" s="899"/>
      <c r="CE112" s="899"/>
      <c r="CF112" s="960">
        <v>53.1</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437</v>
      </c>
      <c r="DM112" s="899"/>
      <c r="DN112" s="899"/>
      <c r="DO112" s="899"/>
      <c r="DP112" s="899"/>
      <c r="DQ112" s="899" t="s">
        <v>437</v>
      </c>
      <c r="DR112" s="899"/>
      <c r="DS112" s="899"/>
      <c r="DT112" s="899"/>
      <c r="DU112" s="899"/>
      <c r="DV112" s="876" t="s">
        <v>128</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1244041</v>
      </c>
      <c r="AB113" s="1008"/>
      <c r="AC113" s="1008"/>
      <c r="AD113" s="1008"/>
      <c r="AE113" s="1009"/>
      <c r="AF113" s="1010">
        <v>1143680</v>
      </c>
      <c r="AG113" s="1008"/>
      <c r="AH113" s="1008"/>
      <c r="AI113" s="1008"/>
      <c r="AJ113" s="1009"/>
      <c r="AK113" s="1010">
        <v>1036619</v>
      </c>
      <c r="AL113" s="1008"/>
      <c r="AM113" s="1008"/>
      <c r="AN113" s="1008"/>
      <c r="AO113" s="1009"/>
      <c r="AP113" s="1011">
        <v>5.4</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105364</v>
      </c>
      <c r="BR113" s="899"/>
      <c r="BS113" s="899"/>
      <c r="BT113" s="899"/>
      <c r="BU113" s="899"/>
      <c r="BV113" s="899">
        <v>84708</v>
      </c>
      <c r="BW113" s="899"/>
      <c r="BX113" s="899"/>
      <c r="BY113" s="899"/>
      <c r="BZ113" s="899"/>
      <c r="CA113" s="899">
        <v>63847</v>
      </c>
      <c r="CB113" s="899"/>
      <c r="CC113" s="899"/>
      <c r="CD113" s="899"/>
      <c r="CE113" s="899"/>
      <c r="CF113" s="960">
        <v>0.3</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128</v>
      </c>
      <c r="DM113" s="862"/>
      <c r="DN113" s="862"/>
      <c r="DO113" s="862"/>
      <c r="DP113" s="863"/>
      <c r="DQ113" s="864" t="s">
        <v>437</v>
      </c>
      <c r="DR113" s="862"/>
      <c r="DS113" s="862"/>
      <c r="DT113" s="862"/>
      <c r="DU113" s="863"/>
      <c r="DV113" s="909" t="s">
        <v>128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16485</v>
      </c>
      <c r="AB114" s="862"/>
      <c r="AC114" s="862"/>
      <c r="AD114" s="862"/>
      <c r="AE114" s="863"/>
      <c r="AF114" s="864">
        <v>15947</v>
      </c>
      <c r="AG114" s="862"/>
      <c r="AH114" s="862"/>
      <c r="AI114" s="862"/>
      <c r="AJ114" s="863"/>
      <c r="AK114" s="864">
        <v>15699</v>
      </c>
      <c r="AL114" s="862"/>
      <c r="AM114" s="862"/>
      <c r="AN114" s="862"/>
      <c r="AO114" s="863"/>
      <c r="AP114" s="909">
        <v>0.1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6762780</v>
      </c>
      <c r="BR114" s="899"/>
      <c r="BS114" s="899"/>
      <c r="BT114" s="899"/>
      <c r="BU114" s="899"/>
      <c r="BV114" s="899">
        <v>6425425</v>
      </c>
      <c r="BW114" s="899"/>
      <c r="BX114" s="899"/>
      <c r="BY114" s="899"/>
      <c r="BZ114" s="899"/>
      <c r="CA114" s="899">
        <v>6281058</v>
      </c>
      <c r="CB114" s="899"/>
      <c r="CC114" s="899"/>
      <c r="CD114" s="899"/>
      <c r="CE114" s="899"/>
      <c r="CF114" s="960">
        <v>32.700000000000003</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128</v>
      </c>
      <c r="DM114" s="862"/>
      <c r="DN114" s="862"/>
      <c r="DO114" s="862"/>
      <c r="DP114" s="863"/>
      <c r="DQ114" s="864" t="s">
        <v>435</v>
      </c>
      <c r="DR114" s="862"/>
      <c r="DS114" s="862"/>
      <c r="DT114" s="862"/>
      <c r="DU114" s="863"/>
      <c r="DV114" s="909" t="s">
        <v>128</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435</v>
      </c>
      <c r="AB115" s="1008"/>
      <c r="AC115" s="1008"/>
      <c r="AD115" s="1008"/>
      <c r="AE115" s="1009"/>
      <c r="AF115" s="1010" t="s">
        <v>435</v>
      </c>
      <c r="AG115" s="1008"/>
      <c r="AH115" s="1008"/>
      <c r="AI115" s="1008"/>
      <c r="AJ115" s="1009"/>
      <c r="AK115" s="1010" t="s">
        <v>128</v>
      </c>
      <c r="AL115" s="1008"/>
      <c r="AM115" s="1008"/>
      <c r="AN115" s="1008"/>
      <c r="AO115" s="1009"/>
      <c r="AP115" s="1011" t="s">
        <v>128</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60000</v>
      </c>
      <c r="BR115" s="899"/>
      <c r="BS115" s="899"/>
      <c r="BT115" s="899"/>
      <c r="BU115" s="899"/>
      <c r="BV115" s="899">
        <v>57000</v>
      </c>
      <c r="BW115" s="899"/>
      <c r="BX115" s="899"/>
      <c r="BY115" s="899"/>
      <c r="BZ115" s="899"/>
      <c r="CA115" s="899">
        <v>15000</v>
      </c>
      <c r="CB115" s="899"/>
      <c r="CC115" s="899"/>
      <c r="CD115" s="899"/>
      <c r="CE115" s="899"/>
      <c r="CF115" s="960">
        <v>0.1</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128</v>
      </c>
      <c r="DM115" s="862"/>
      <c r="DN115" s="862"/>
      <c r="DO115" s="862"/>
      <c r="DP115" s="863"/>
      <c r="DQ115" s="864" t="s">
        <v>435</v>
      </c>
      <c r="DR115" s="862"/>
      <c r="DS115" s="862"/>
      <c r="DT115" s="862"/>
      <c r="DU115" s="863"/>
      <c r="DV115" s="909" t="s">
        <v>435</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435</v>
      </c>
      <c r="AG116" s="862"/>
      <c r="AH116" s="862"/>
      <c r="AI116" s="862"/>
      <c r="AJ116" s="863"/>
      <c r="AK116" s="864" t="s">
        <v>437</v>
      </c>
      <c r="AL116" s="862"/>
      <c r="AM116" s="862"/>
      <c r="AN116" s="862"/>
      <c r="AO116" s="863"/>
      <c r="AP116" s="909" t="s">
        <v>128</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128</v>
      </c>
      <c r="BW116" s="899"/>
      <c r="BX116" s="899"/>
      <c r="BY116" s="899"/>
      <c r="BZ116" s="899"/>
      <c r="CA116" s="899" t="s">
        <v>128</v>
      </c>
      <c r="CB116" s="899"/>
      <c r="CC116" s="899"/>
      <c r="CD116" s="899"/>
      <c r="CE116" s="899"/>
      <c r="CF116" s="960" t="s">
        <v>435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128</v>
      </c>
      <c r="DM116" s="862"/>
      <c r="DN116" s="862"/>
      <c r="DO116" s="862"/>
      <c r="DP116" s="863"/>
      <c r="DQ116" s="864" t="s">
        <v>435</v>
      </c>
      <c r="DR116" s="862"/>
      <c r="DS116" s="862"/>
      <c r="DT116" s="862"/>
      <c r="DU116" s="863"/>
      <c r="DV116" s="909" t="s">
        <v>435</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4837691</v>
      </c>
      <c r="AB117" s="994"/>
      <c r="AC117" s="994"/>
      <c r="AD117" s="994"/>
      <c r="AE117" s="995"/>
      <c r="AF117" s="996">
        <v>4705174</v>
      </c>
      <c r="AG117" s="994"/>
      <c r="AH117" s="994"/>
      <c r="AI117" s="994"/>
      <c r="AJ117" s="995"/>
      <c r="AK117" s="996">
        <v>4679907</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458</v>
      </c>
      <c r="BW117" s="899"/>
      <c r="BX117" s="899"/>
      <c r="BY117" s="899"/>
      <c r="BZ117" s="899"/>
      <c r="CA117" s="899" t="s">
        <v>458</v>
      </c>
      <c r="CB117" s="899"/>
      <c r="CC117" s="899"/>
      <c r="CD117" s="899"/>
      <c r="CE117" s="899"/>
      <c r="CF117" s="960" t="s">
        <v>458</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458</v>
      </c>
      <c r="DH117" s="862"/>
      <c r="DI117" s="862"/>
      <c r="DJ117" s="862"/>
      <c r="DK117" s="863"/>
      <c r="DL117" s="864" t="s">
        <v>458</v>
      </c>
      <c r="DM117" s="862"/>
      <c r="DN117" s="862"/>
      <c r="DO117" s="862"/>
      <c r="DP117" s="863"/>
      <c r="DQ117" s="864" t="s">
        <v>458</v>
      </c>
      <c r="DR117" s="862"/>
      <c r="DS117" s="862"/>
      <c r="DT117" s="862"/>
      <c r="DU117" s="863"/>
      <c r="DV117" s="909" t="s">
        <v>458</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305</v>
      </c>
      <c r="AG118" s="987"/>
      <c r="AH118" s="987"/>
      <c r="AI118" s="987"/>
      <c r="AJ118" s="988"/>
      <c r="AK118" s="989" t="s">
        <v>304</v>
      </c>
      <c r="AL118" s="987"/>
      <c r="AM118" s="987"/>
      <c r="AN118" s="987"/>
      <c r="AO118" s="988"/>
      <c r="AP118" s="990" t="s">
        <v>429</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458</v>
      </c>
      <c r="BW118" s="930"/>
      <c r="BX118" s="930"/>
      <c r="BY118" s="930"/>
      <c r="BZ118" s="930"/>
      <c r="CA118" s="930" t="s">
        <v>458</v>
      </c>
      <c r="CB118" s="930"/>
      <c r="CC118" s="930"/>
      <c r="CD118" s="930"/>
      <c r="CE118" s="930"/>
      <c r="CF118" s="960" t="s">
        <v>458</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458</v>
      </c>
      <c r="DM118" s="862"/>
      <c r="DN118" s="862"/>
      <c r="DO118" s="862"/>
      <c r="DP118" s="863"/>
      <c r="DQ118" s="864" t="s">
        <v>458</v>
      </c>
      <c r="DR118" s="862"/>
      <c r="DS118" s="862"/>
      <c r="DT118" s="862"/>
      <c r="DU118" s="863"/>
      <c r="DV118" s="909" t="s">
        <v>458</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458</v>
      </c>
      <c r="AB119" s="980"/>
      <c r="AC119" s="980"/>
      <c r="AD119" s="980"/>
      <c r="AE119" s="981"/>
      <c r="AF119" s="982" t="s">
        <v>458</v>
      </c>
      <c r="AG119" s="980"/>
      <c r="AH119" s="980"/>
      <c r="AI119" s="980"/>
      <c r="AJ119" s="981"/>
      <c r="AK119" s="982" t="s">
        <v>458</v>
      </c>
      <c r="AL119" s="980"/>
      <c r="AM119" s="980"/>
      <c r="AN119" s="980"/>
      <c r="AO119" s="981"/>
      <c r="AP119" s="983" t="s">
        <v>458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462</v>
      </c>
      <c r="BP119" s="963"/>
      <c r="BQ119" s="967">
        <v>45587394</v>
      </c>
      <c r="BR119" s="930"/>
      <c r="BS119" s="930"/>
      <c r="BT119" s="930"/>
      <c r="BU119" s="930"/>
      <c r="BV119" s="930">
        <v>43897754</v>
      </c>
      <c r="BW119" s="930"/>
      <c r="BX119" s="930"/>
      <c r="BY119" s="930"/>
      <c r="BZ119" s="930"/>
      <c r="CA119" s="930">
        <v>42612192</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458</v>
      </c>
      <c r="DH119" s="845"/>
      <c r="DI119" s="845"/>
      <c r="DJ119" s="845"/>
      <c r="DK119" s="846"/>
      <c r="DL119" s="847" t="s">
        <v>458</v>
      </c>
      <c r="DM119" s="845"/>
      <c r="DN119" s="845"/>
      <c r="DO119" s="845"/>
      <c r="DP119" s="846"/>
      <c r="DQ119" s="847" t="s">
        <v>458</v>
      </c>
      <c r="DR119" s="845"/>
      <c r="DS119" s="845"/>
      <c r="DT119" s="845"/>
      <c r="DU119" s="846"/>
      <c r="DV119" s="933" t="s">
        <v>458</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458</v>
      </c>
      <c r="AB120" s="862"/>
      <c r="AC120" s="862"/>
      <c r="AD120" s="862"/>
      <c r="AE120" s="863"/>
      <c r="AF120" s="864" t="s">
        <v>458</v>
      </c>
      <c r="AG120" s="862"/>
      <c r="AH120" s="862"/>
      <c r="AI120" s="862"/>
      <c r="AJ120" s="863"/>
      <c r="AK120" s="864" t="s">
        <v>458</v>
      </c>
      <c r="AL120" s="862"/>
      <c r="AM120" s="862"/>
      <c r="AN120" s="862"/>
      <c r="AO120" s="863"/>
      <c r="AP120" s="909" t="s">
        <v>458</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11121341</v>
      </c>
      <c r="BR120" s="927"/>
      <c r="BS120" s="927"/>
      <c r="BT120" s="927"/>
      <c r="BU120" s="927"/>
      <c r="BV120" s="927">
        <v>12191816</v>
      </c>
      <c r="BW120" s="927"/>
      <c r="BX120" s="927"/>
      <c r="BY120" s="927"/>
      <c r="BZ120" s="927"/>
      <c r="CA120" s="927">
        <v>11290099</v>
      </c>
      <c r="CB120" s="927"/>
      <c r="CC120" s="927"/>
      <c r="CD120" s="927"/>
      <c r="CE120" s="927"/>
      <c r="CF120" s="951">
        <v>58.8</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9128766</v>
      </c>
      <c r="DH120" s="927"/>
      <c r="DI120" s="927"/>
      <c r="DJ120" s="927"/>
      <c r="DK120" s="927"/>
      <c r="DL120" s="927">
        <v>8569212</v>
      </c>
      <c r="DM120" s="927"/>
      <c r="DN120" s="927"/>
      <c r="DO120" s="927"/>
      <c r="DP120" s="927"/>
      <c r="DQ120" s="927">
        <v>7917191</v>
      </c>
      <c r="DR120" s="927"/>
      <c r="DS120" s="927"/>
      <c r="DT120" s="927"/>
      <c r="DU120" s="927"/>
      <c r="DV120" s="928">
        <v>41.3</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458</v>
      </c>
      <c r="AB121" s="862"/>
      <c r="AC121" s="862"/>
      <c r="AD121" s="862"/>
      <c r="AE121" s="863"/>
      <c r="AF121" s="864" t="s">
        <v>458</v>
      </c>
      <c r="AG121" s="862"/>
      <c r="AH121" s="862"/>
      <c r="AI121" s="862"/>
      <c r="AJ121" s="863"/>
      <c r="AK121" s="864" t="s">
        <v>458</v>
      </c>
      <c r="AL121" s="862"/>
      <c r="AM121" s="862"/>
      <c r="AN121" s="862"/>
      <c r="AO121" s="863"/>
      <c r="AP121" s="909" t="s">
        <v>458</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4401055</v>
      </c>
      <c r="BR121" s="899"/>
      <c r="BS121" s="899"/>
      <c r="BT121" s="899"/>
      <c r="BU121" s="899"/>
      <c r="BV121" s="899">
        <v>4145781</v>
      </c>
      <c r="BW121" s="899"/>
      <c r="BX121" s="899"/>
      <c r="BY121" s="899"/>
      <c r="BZ121" s="899"/>
      <c r="CA121" s="899">
        <v>3853921</v>
      </c>
      <c r="CB121" s="899"/>
      <c r="CC121" s="899"/>
      <c r="CD121" s="899"/>
      <c r="CE121" s="899"/>
      <c r="CF121" s="960">
        <v>20.100000000000001</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1646776</v>
      </c>
      <c r="DH121" s="899"/>
      <c r="DI121" s="899"/>
      <c r="DJ121" s="899"/>
      <c r="DK121" s="899"/>
      <c r="DL121" s="899">
        <v>1570035</v>
      </c>
      <c r="DM121" s="899"/>
      <c r="DN121" s="899"/>
      <c r="DO121" s="899"/>
      <c r="DP121" s="899"/>
      <c r="DQ121" s="899">
        <v>1400940</v>
      </c>
      <c r="DR121" s="899"/>
      <c r="DS121" s="899"/>
      <c r="DT121" s="899"/>
      <c r="DU121" s="899"/>
      <c r="DV121" s="876">
        <v>7.3</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458</v>
      </c>
      <c r="AB122" s="862"/>
      <c r="AC122" s="862"/>
      <c r="AD122" s="862"/>
      <c r="AE122" s="863"/>
      <c r="AF122" s="864" t="s">
        <v>458</v>
      </c>
      <c r="AG122" s="862"/>
      <c r="AH122" s="862"/>
      <c r="AI122" s="862"/>
      <c r="AJ122" s="863"/>
      <c r="AK122" s="864" t="s">
        <v>458</v>
      </c>
      <c r="AL122" s="862"/>
      <c r="AM122" s="862"/>
      <c r="AN122" s="862"/>
      <c r="AO122" s="863"/>
      <c r="AP122" s="909" t="s">
        <v>458</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34913105</v>
      </c>
      <c r="BR122" s="930"/>
      <c r="BS122" s="930"/>
      <c r="BT122" s="930"/>
      <c r="BU122" s="930"/>
      <c r="BV122" s="930">
        <v>34041404</v>
      </c>
      <c r="BW122" s="930"/>
      <c r="BX122" s="930"/>
      <c r="BY122" s="930"/>
      <c r="BZ122" s="930"/>
      <c r="CA122" s="930">
        <v>33218438</v>
      </c>
      <c r="CB122" s="930"/>
      <c r="CC122" s="930"/>
      <c r="CD122" s="930"/>
      <c r="CE122" s="930"/>
      <c r="CF122" s="931">
        <v>173.1</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v>476688</v>
      </c>
      <c r="DH122" s="899"/>
      <c r="DI122" s="899"/>
      <c r="DJ122" s="899"/>
      <c r="DK122" s="899"/>
      <c r="DL122" s="899">
        <v>526213</v>
      </c>
      <c r="DM122" s="899"/>
      <c r="DN122" s="899"/>
      <c r="DO122" s="899"/>
      <c r="DP122" s="899"/>
      <c r="DQ122" s="899">
        <v>874480</v>
      </c>
      <c r="DR122" s="899"/>
      <c r="DS122" s="899"/>
      <c r="DT122" s="899"/>
      <c r="DU122" s="899"/>
      <c r="DV122" s="876">
        <v>4.5999999999999996</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458</v>
      </c>
      <c r="AB123" s="862"/>
      <c r="AC123" s="862"/>
      <c r="AD123" s="862"/>
      <c r="AE123" s="863"/>
      <c r="AF123" s="864" t="s">
        <v>458</v>
      </c>
      <c r="AG123" s="862"/>
      <c r="AH123" s="862"/>
      <c r="AI123" s="862"/>
      <c r="AJ123" s="863"/>
      <c r="AK123" s="864" t="s">
        <v>458</v>
      </c>
      <c r="AL123" s="862"/>
      <c r="AM123" s="862"/>
      <c r="AN123" s="862"/>
      <c r="AO123" s="863"/>
      <c r="AP123" s="909" t="s">
        <v>458</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473</v>
      </c>
      <c r="BP123" s="963"/>
      <c r="BQ123" s="917">
        <v>50435501</v>
      </c>
      <c r="BR123" s="918"/>
      <c r="BS123" s="918"/>
      <c r="BT123" s="918"/>
      <c r="BU123" s="918"/>
      <c r="BV123" s="918">
        <v>50379001</v>
      </c>
      <c r="BW123" s="918"/>
      <c r="BX123" s="918"/>
      <c r="BY123" s="918"/>
      <c r="BZ123" s="918"/>
      <c r="CA123" s="918">
        <v>48362458</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475</v>
      </c>
      <c r="DH123" s="862"/>
      <c r="DI123" s="862"/>
      <c r="DJ123" s="862"/>
      <c r="DK123" s="863"/>
      <c r="DL123" s="864" t="s">
        <v>458</v>
      </c>
      <c r="DM123" s="862"/>
      <c r="DN123" s="862"/>
      <c r="DO123" s="862"/>
      <c r="DP123" s="863"/>
      <c r="DQ123" s="864" t="s">
        <v>458</v>
      </c>
      <c r="DR123" s="862"/>
      <c r="DS123" s="862"/>
      <c r="DT123" s="862"/>
      <c r="DU123" s="863"/>
      <c r="DV123" s="909" t="s">
        <v>458</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458</v>
      </c>
      <c r="AB124" s="862"/>
      <c r="AC124" s="862"/>
      <c r="AD124" s="862"/>
      <c r="AE124" s="863"/>
      <c r="AF124" s="864" t="s">
        <v>475</v>
      </c>
      <c r="AG124" s="862"/>
      <c r="AH124" s="862"/>
      <c r="AI124" s="862"/>
      <c r="AJ124" s="863"/>
      <c r="AK124" s="864" t="s">
        <v>475</v>
      </c>
      <c r="AL124" s="862"/>
      <c r="AM124" s="862"/>
      <c r="AN124" s="862"/>
      <c r="AO124" s="863"/>
      <c r="AP124" s="909" t="s">
        <v>475</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475</v>
      </c>
      <c r="BR124" s="916"/>
      <c r="BS124" s="916"/>
      <c r="BT124" s="916"/>
      <c r="BU124" s="916"/>
      <c r="BV124" s="916" t="s">
        <v>475</v>
      </c>
      <c r="BW124" s="916"/>
      <c r="BX124" s="916"/>
      <c r="BY124" s="916"/>
      <c r="BZ124" s="916"/>
      <c r="CA124" s="916" t="s">
        <v>475</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479</v>
      </c>
      <c r="DM124" s="845"/>
      <c r="DN124" s="845"/>
      <c r="DO124" s="845"/>
      <c r="DP124" s="846"/>
      <c r="DQ124" s="847" t="s">
        <v>478</v>
      </c>
      <c r="DR124" s="845"/>
      <c r="DS124" s="845"/>
      <c r="DT124" s="845"/>
      <c r="DU124" s="846"/>
      <c r="DV124" s="933" t="s">
        <v>478</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479</v>
      </c>
      <c r="AB125" s="862"/>
      <c r="AC125" s="862"/>
      <c r="AD125" s="862"/>
      <c r="AE125" s="863"/>
      <c r="AF125" s="864" t="s">
        <v>478</v>
      </c>
      <c r="AG125" s="862"/>
      <c r="AH125" s="862"/>
      <c r="AI125" s="862"/>
      <c r="AJ125" s="863"/>
      <c r="AK125" s="864" t="s">
        <v>478</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479</v>
      </c>
      <c r="DM125" s="927"/>
      <c r="DN125" s="927"/>
      <c r="DO125" s="927"/>
      <c r="DP125" s="927"/>
      <c r="DQ125" s="927" t="s">
        <v>478</v>
      </c>
      <c r="DR125" s="927"/>
      <c r="DS125" s="927"/>
      <c r="DT125" s="927"/>
      <c r="DU125" s="927"/>
      <c r="DV125" s="928" t="s">
        <v>479</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478</v>
      </c>
      <c r="AB126" s="862"/>
      <c r="AC126" s="862"/>
      <c r="AD126" s="862"/>
      <c r="AE126" s="863"/>
      <c r="AF126" s="864" t="s">
        <v>478</v>
      </c>
      <c r="AG126" s="862"/>
      <c r="AH126" s="862"/>
      <c r="AI126" s="862"/>
      <c r="AJ126" s="863"/>
      <c r="AK126" s="864" t="s">
        <v>479</v>
      </c>
      <c r="AL126" s="862"/>
      <c r="AM126" s="862"/>
      <c r="AN126" s="862"/>
      <c r="AO126" s="863"/>
      <c r="AP126" s="909" t="s">
        <v>478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478</v>
      </c>
      <c r="DH126" s="899"/>
      <c r="DI126" s="899"/>
      <c r="DJ126" s="899"/>
      <c r="DK126" s="899"/>
      <c r="DL126" s="899" t="s">
        <v>479</v>
      </c>
      <c r="DM126" s="899"/>
      <c r="DN126" s="899"/>
      <c r="DO126" s="899"/>
      <c r="DP126" s="899"/>
      <c r="DQ126" s="899" t="s">
        <v>478</v>
      </c>
      <c r="DR126" s="899"/>
      <c r="DS126" s="899"/>
      <c r="DT126" s="899"/>
      <c r="DU126" s="899"/>
      <c r="DV126" s="876" t="s">
        <v>479</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479</v>
      </c>
      <c r="AB127" s="862"/>
      <c r="AC127" s="862"/>
      <c r="AD127" s="862"/>
      <c r="AE127" s="863"/>
      <c r="AF127" s="864" t="s">
        <v>478</v>
      </c>
      <c r="AG127" s="862"/>
      <c r="AH127" s="862"/>
      <c r="AI127" s="862"/>
      <c r="AJ127" s="863"/>
      <c r="AK127" s="864" t="s">
        <v>478</v>
      </c>
      <c r="AL127" s="862"/>
      <c r="AM127" s="862"/>
      <c r="AN127" s="862"/>
      <c r="AO127" s="863"/>
      <c r="AP127" s="909" t="s">
        <v>478</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478</v>
      </c>
      <c r="DM127" s="899"/>
      <c r="DN127" s="899"/>
      <c r="DO127" s="899"/>
      <c r="DP127" s="899"/>
      <c r="DQ127" s="899" t="s">
        <v>478</v>
      </c>
      <c r="DR127" s="899"/>
      <c r="DS127" s="899"/>
      <c r="DT127" s="899"/>
      <c r="DU127" s="899"/>
      <c r="DV127" s="876" t="s">
        <v>478</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630828</v>
      </c>
      <c r="AB128" s="883"/>
      <c r="AC128" s="883"/>
      <c r="AD128" s="883"/>
      <c r="AE128" s="884"/>
      <c r="AF128" s="885">
        <v>650297</v>
      </c>
      <c r="AG128" s="883"/>
      <c r="AH128" s="883"/>
      <c r="AI128" s="883"/>
      <c r="AJ128" s="884"/>
      <c r="AK128" s="885">
        <v>600266</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492</v>
      </c>
      <c r="BG128" s="869"/>
      <c r="BH128" s="869"/>
      <c r="BI128" s="869"/>
      <c r="BJ128" s="869"/>
      <c r="BK128" s="869"/>
      <c r="BL128" s="892"/>
      <c r="BM128" s="868">
        <v>12.25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60000</v>
      </c>
      <c r="DH128" s="873"/>
      <c r="DI128" s="873"/>
      <c r="DJ128" s="873"/>
      <c r="DK128" s="873"/>
      <c r="DL128" s="873">
        <v>57000</v>
      </c>
      <c r="DM128" s="873"/>
      <c r="DN128" s="873"/>
      <c r="DO128" s="873"/>
      <c r="DP128" s="873"/>
      <c r="DQ128" s="873">
        <v>15000</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22734533</v>
      </c>
      <c r="AB129" s="862"/>
      <c r="AC129" s="862"/>
      <c r="AD129" s="862"/>
      <c r="AE129" s="863"/>
      <c r="AF129" s="864">
        <v>22792571</v>
      </c>
      <c r="AG129" s="862"/>
      <c r="AH129" s="862"/>
      <c r="AI129" s="862"/>
      <c r="AJ129" s="863"/>
      <c r="AK129" s="864">
        <v>22765869</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496</v>
      </c>
      <c r="BG129" s="852"/>
      <c r="BH129" s="852"/>
      <c r="BI129" s="852"/>
      <c r="BJ129" s="852"/>
      <c r="BK129" s="852"/>
      <c r="BL129" s="853"/>
      <c r="BM129" s="851">
        <v>17.25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3534796</v>
      </c>
      <c r="AB130" s="862"/>
      <c r="AC130" s="862"/>
      <c r="AD130" s="862"/>
      <c r="AE130" s="863"/>
      <c r="AF130" s="864">
        <v>3540522</v>
      </c>
      <c r="AG130" s="862"/>
      <c r="AH130" s="862"/>
      <c r="AI130" s="862"/>
      <c r="AJ130" s="863"/>
      <c r="AK130" s="864">
        <v>3579186</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2.9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19199737</v>
      </c>
      <c r="AB131" s="845"/>
      <c r="AC131" s="845"/>
      <c r="AD131" s="845"/>
      <c r="AE131" s="846"/>
      <c r="AF131" s="847">
        <v>19252049</v>
      </c>
      <c r="AG131" s="845"/>
      <c r="AH131" s="845"/>
      <c r="AI131" s="845"/>
      <c r="AJ131" s="846"/>
      <c r="AK131" s="847">
        <v>19186683</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496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3.5003969060000002</v>
      </c>
      <c r="AB132" s="825"/>
      <c r="AC132" s="825"/>
      <c r="AD132" s="825"/>
      <c r="AE132" s="826"/>
      <c r="AF132" s="827">
        <v>2.671689647</v>
      </c>
      <c r="AG132" s="825"/>
      <c r="AH132" s="825"/>
      <c r="AI132" s="825"/>
      <c r="AJ132" s="826"/>
      <c r="AK132" s="827">
        <v>2.608345591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3.4</v>
      </c>
      <c r="AB133" s="804"/>
      <c r="AC133" s="804"/>
      <c r="AD133" s="804"/>
      <c r="AE133" s="805"/>
      <c r="AF133" s="803">
        <v>3.1</v>
      </c>
      <c r="AG133" s="804"/>
      <c r="AH133" s="804"/>
      <c r="AI133" s="804"/>
      <c r="AJ133" s="805"/>
      <c r="AK133" s="803">
        <v>2.9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4852574m5vCH2+F4Vb7qkPk1v8bf260HXpKFrBEXFdaaVl5qFOzZP1iOLmVKokvwwP26vtFFHc9mgriXFw==" saltValue="ltx8U0bANMNdLnWOQymz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1" zoomScale="80" zoomScaleNormal="85" zoomScaleSheetLayoutView="80" workbookViewId="0">
      <selection activeCell="DO48" sqref="DO4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Xgztw0vD7Np/0qqkp6svMOOOXe5ZnxX6s+s+5QnLjhZ5iCgdvsfAh3ZqVGEY8zsLLuEDcWW4fuBZkFnYB/bmw==" saltValue="pw6hLGZAPltlIglLozPl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KokmcHMxX/l4o5a4BMds8Ka5oeZWJtTN3DCXHQKsbqRn/+ZeK4u6xHJzJdRf51eFzr66OnZIaIw//oVaRXG0A==" saltValue="Auot2wlWbPUW8QKLtgID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6999917</v>
      </c>
      <c r="AP9" s="313">
        <v>71950</v>
      </c>
      <c r="AQ9" s="314">
        <v>63299</v>
      </c>
      <c r="AR9" s="315">
        <v>13.7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325597</v>
      </c>
      <c r="AP10" s="316">
        <v>3347</v>
      </c>
      <c r="AQ10" s="317">
        <v>6012</v>
      </c>
      <c r="AR10" s="318">
        <v>-44.3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16522</v>
      </c>
      <c r="AP11" s="316">
        <v>170</v>
      </c>
      <c r="AQ11" s="317">
        <v>6006</v>
      </c>
      <c r="AR11" s="318">
        <v>-97.2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1513</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v>6</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129345</v>
      </c>
      <c r="AP14" s="316">
        <v>1330</v>
      </c>
      <c r="AQ14" s="317">
        <v>2299</v>
      </c>
      <c r="AR14" s="318">
        <v>-42.1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337829</v>
      </c>
      <c r="AP15" s="316">
        <v>3472</v>
      </c>
      <c r="AQ15" s="317">
        <v>1728</v>
      </c>
      <c r="AR15" s="318">
        <v>100.9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-647239</v>
      </c>
      <c r="AP16" s="316">
        <v>-6653</v>
      </c>
      <c r="AQ16" s="317">
        <v>-4986</v>
      </c>
      <c r="AR16" s="318">
        <v>33.4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7161971</v>
      </c>
      <c r="AP17" s="316">
        <v>73616</v>
      </c>
      <c r="AQ17" s="317">
        <v>75877</v>
      </c>
      <c r="AR17" s="318">
        <v>-3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8.25</v>
      </c>
      <c r="AP21" s="329">
        <v>7.41</v>
      </c>
      <c r="AQ21" s="330">
        <v>0.84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3526085</v>
      </c>
      <c r="AP32" s="343">
        <v>36244</v>
      </c>
      <c r="AQ32" s="344">
        <v>39476</v>
      </c>
      <c r="AR32" s="345">
        <v>-8.1999999999999993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v>101504</v>
      </c>
      <c r="AP34" s="343">
        <v>1043</v>
      </c>
      <c r="AQ34" s="344">
        <v>57</v>
      </c>
      <c r="AR34" s="345">
        <v>1729.8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1036619</v>
      </c>
      <c r="AP35" s="343">
        <v>10655</v>
      </c>
      <c r="AQ35" s="344">
        <v>13586</v>
      </c>
      <c r="AR35" s="345">
        <v>-21.6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15699</v>
      </c>
      <c r="AP36" s="343">
        <v>161</v>
      </c>
      <c r="AQ36" s="344">
        <v>1761</v>
      </c>
      <c r="AR36" s="345">
        <v>-90.9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609</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-600266</v>
      </c>
      <c r="AP39" s="343">
        <v>-6170</v>
      </c>
      <c r="AQ39" s="344">
        <v>-5546</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-3579186</v>
      </c>
      <c r="AP40" s="343">
        <v>-36790</v>
      </c>
      <c r="AQ40" s="344">
        <v>-36890</v>
      </c>
      <c r="AR40" s="345">
        <v>-0.3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500455</v>
      </c>
      <c r="AP41" s="343">
        <v>5144</v>
      </c>
      <c r="AQ41" s="344">
        <v>13053</v>
      </c>
      <c r="AR41" s="345">
        <v>-60.6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6476282</v>
      </c>
      <c r="AN51" s="365">
        <v>64796</v>
      </c>
      <c r="AO51" s="366">
        <v>32.700000000000003</v>
      </c>
      <c r="AP51" s="367">
        <v>54227</v>
      </c>
      <c r="AQ51" s="368">
        <v>1.2</v>
      </c>
      <c r="AR51" s="369">
        <v>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2201330</v>
      </c>
      <c r="AN52" s="373">
        <v>22025</v>
      </c>
      <c r="AO52" s="374">
        <v>-6.4</v>
      </c>
      <c r="AP52" s="375">
        <v>29694</v>
      </c>
      <c r="AQ52" s="376">
        <v>4.8</v>
      </c>
      <c r="AR52" s="377">
        <v>-11.2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2845881</v>
      </c>
      <c r="AN53" s="365">
        <v>28643</v>
      </c>
      <c r="AO53" s="366">
        <v>-55.8</v>
      </c>
      <c r="AP53" s="367">
        <v>57295</v>
      </c>
      <c r="AQ53" s="368">
        <v>5.7</v>
      </c>
      <c r="AR53" s="369">
        <v>-61.5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1228565</v>
      </c>
      <c r="AN54" s="373">
        <v>12365</v>
      </c>
      <c r="AO54" s="374">
        <v>-43.9</v>
      </c>
      <c r="AP54" s="375">
        <v>32771</v>
      </c>
      <c r="AQ54" s="376">
        <v>10.4</v>
      </c>
      <c r="AR54" s="377">
        <v>-54.3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3458644</v>
      </c>
      <c r="AN55" s="365">
        <v>35059</v>
      </c>
      <c r="AO55" s="366">
        <v>22.4</v>
      </c>
      <c r="AP55" s="367">
        <v>54110</v>
      </c>
      <c r="AQ55" s="368">
        <v>-5.6</v>
      </c>
      <c r="AR55" s="369">
        <v>28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1922993</v>
      </c>
      <c r="AN56" s="373">
        <v>19493</v>
      </c>
      <c r="AO56" s="374">
        <v>57.6</v>
      </c>
      <c r="AP56" s="375">
        <v>30620</v>
      </c>
      <c r="AQ56" s="376">
        <v>-6.6</v>
      </c>
      <c r="AR56" s="377">
        <v>64.2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3365639</v>
      </c>
      <c r="AN57" s="365">
        <v>34428</v>
      </c>
      <c r="AO57" s="366">
        <v>-1.8</v>
      </c>
      <c r="AP57" s="367">
        <v>54684</v>
      </c>
      <c r="AQ57" s="368">
        <v>1.1000000000000001</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2052291</v>
      </c>
      <c r="AN58" s="373">
        <v>20993</v>
      </c>
      <c r="AO58" s="374">
        <v>7.7</v>
      </c>
      <c r="AP58" s="375">
        <v>32829</v>
      </c>
      <c r="AQ58" s="376">
        <v>7.2</v>
      </c>
      <c r="AR58" s="377">
        <v>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4078853</v>
      </c>
      <c r="AN59" s="365">
        <v>41926</v>
      </c>
      <c r="AO59" s="366">
        <v>21.8</v>
      </c>
      <c r="AP59" s="367">
        <v>62383</v>
      </c>
      <c r="AQ59" s="368">
        <v>14.1</v>
      </c>
      <c r="AR59" s="369">
        <v>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1904319</v>
      </c>
      <c r="AN60" s="373">
        <v>19574</v>
      </c>
      <c r="AO60" s="374">
        <v>-6.8</v>
      </c>
      <c r="AP60" s="375">
        <v>35325</v>
      </c>
      <c r="AQ60" s="376">
        <v>7.6</v>
      </c>
      <c r="AR60" s="377">
        <v>-14.4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4045060</v>
      </c>
      <c r="AN61" s="380">
        <v>40970</v>
      </c>
      <c r="AO61" s="381">
        <v>3.9</v>
      </c>
      <c r="AP61" s="382">
        <v>56540</v>
      </c>
      <c r="AQ61" s="383">
        <v>3.3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1861900</v>
      </c>
      <c r="AN62" s="373">
        <v>18890</v>
      </c>
      <c r="AO62" s="374">
        <v>1.6</v>
      </c>
      <c r="AP62" s="375">
        <v>32248</v>
      </c>
      <c r="AQ62" s="376">
        <v>4.7</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s3rVnnWWPSb5e9OenRcH8or8275rjrwPvvNV0OurVdB5IJjw+wrAWPkMgYeDcqL2VTa6dsYXkd7S+pafjdi9Q==" saltValue="G8NSuwtB2CRVKhd5Pjxy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5" zoomScaleNormal="75" zoomScaleSheetLayoutView="55" workbookViewId="0">
      <selection activeCell="AF103" sqref="AF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Jt9k21SNQWm9vdm0ZHYLB6vP46IAbyILXDpHeJH3xSqfUTfFMh+MZWtG4yQ1Db3dTcggYbl5bL57YR6Wj1xhHA==" saltValue="vJiYzgYmx64h5q1lOJyh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8" zoomScale="75" zoomScaleNormal="75" zoomScaleSheetLayoutView="55" workbookViewId="0">
      <selection activeCell="DD97" sqref="DD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yBZGa63SV2UruOARlsx3vKhKK+ncZ+2iSBsbkD77S8V4bWW5h4T6kOGDwyvN8+dcjy7Bwtj0XAgi8JlJHpmhDw==" saltValue="Kh0iZuPxgAXsk2+uODsH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5" zoomScaleNormal="75"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10.99</v>
      </c>
      <c r="G47" s="12">
        <v>13.34</v>
      </c>
      <c r="H47" s="12">
        <v>16.68</v>
      </c>
      <c r="I47" s="12">
        <v>17.97</v>
      </c>
      <c r="J47" s="13">
        <v>15.52</v>
      </c>
    </row>
    <row r="48" spans="2:10" ht="57.75" customHeight="1" x14ac:dyDescent="0.15">
      <c r="B48" s="14"/>
      <c r="C48" s="1238" t="s">
        <v>4</v>
      </c>
      <c r="D48" s="1238"/>
      <c r="E48" s="1239"/>
      <c r="F48" s="15">
        <v>4.8899999999999997</v>
      </c>
      <c r="G48" s="16">
        <v>5.88</v>
      </c>
      <c r="H48" s="16">
        <v>3.3</v>
      </c>
      <c r="I48" s="16">
        <v>4.42</v>
      </c>
      <c r="J48" s="17">
        <v>4.6399999999999997</v>
      </c>
    </row>
    <row r="49" spans="2:10" ht="57.75" customHeight="1" thickBot="1" x14ac:dyDescent="0.2">
      <c r="B49" s="18"/>
      <c r="C49" s="1240" t="s">
        <v>5</v>
      </c>
      <c r="D49" s="1240"/>
      <c r="E49" s="1241"/>
      <c r="F49" s="19" t="s">
        <v>564</v>
      </c>
      <c r="G49" s="20">
        <v>3.14</v>
      </c>
      <c r="H49" s="20">
        <v>0.78</v>
      </c>
      <c r="I49" s="20">
        <v>2.52</v>
      </c>
      <c r="J49" s="21" t="s">
        <v>565</v>
      </c>
    </row>
    <row r="50" spans="2:10" ht="13.5" customHeight="1" x14ac:dyDescent="0.15"/>
  </sheetData>
  <sheetProtection algorithmName="SHA-512" hashValue="rTCsu0DDwq01InjcPLA8gNfKdyk7qWNfyveDyj0jam0PbdmfNh5X0EsTySuOPZyBDrPH0gisx13mt4mjMQFwGg==" saltValue="DDEke+gJhkIVQUwGDOp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2021-03-04T01:43:51Z</cp:lastPrinted>
  <dcterms:created xsi:type="dcterms:W3CDTF">2021-02-05T01:31:27Z</dcterms:created>
  <dcterms:modified xsi:type="dcterms:W3CDTF">2021-10-21T06:07:36Z</dcterms:modified>
  <cp:category/>
</cp:coreProperties>
</file>