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5fileserver\R6年度\10総合政策部\09財政課\B財政\B５　　決算\08健全化法\02照会\20250303  【県市町村課（313〆等）】令和５年度財政状況資料集の作成及び提出について（依頼）\回答\"/>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3" i="12"/>
  <c r="AA31"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<sst xmlns="http://schemas.openxmlformats.org/spreadsheetml/2006/main" count="1095" uniqueCount="566">
  <si>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</si>
  <si>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</si>
  <si>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</si>
  <si>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</si>
  <si>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</si>
  <si>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</si>
  <si>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</si>
  <si>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</si>
  <si>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</si>
  <si>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</si>
  <si>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</si>
  <si>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</si>
  <si>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</si>
  <si>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</si>
  <si>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</si>
  <si>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</si>
  <si>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</si>
  <si>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</si>
  <si>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</si>
  <si>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</si>
  <si>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</si>
  <si>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</si>
  <si>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</si>
  <si>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</si>
  <si>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</si>
  <si>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</si>
  <si>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</si>
  <si>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</si>
  <si>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</si>
  <si>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</si>
  <si>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</si>
  <si>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</si>
  <si>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</si>
  <si>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</si>
  <si>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</si>
  <si>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</si>
  <si>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</si>
  <si>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</si>
  <si>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</si>
  <si>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</si>
  <si>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</si>
  <si>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</si>
  <si>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</si>
  <si>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</si>
  <si>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</si>
  <si>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</si>
  <si>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</si>
  <si>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</si>
  <si>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</si>
  <si>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</si>
  <si>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</si>
  <si>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</si>
  <si>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</si>
  <si>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</si>
  <si>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</si>
  <si>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</si>
  <si>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</si>
  <si>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</si>
  <si>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</si>
  <si>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</si>
  <si>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</si>
  <si>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</si>
  <si>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</si>
  <si>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</si>
  <si>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</si>
  <si>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</si>
  <si>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</si>
  <si>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</si>
  <si>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</si>
  <si>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</si>
  <si>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</si>
  <si>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</si>
  <si>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</si>
  <si>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</si>
  <si>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</si>
  <si>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</si>
  <si>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</si>
  <si>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</si>
  <si>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</si>
  <si>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</si>
  <si>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</si>
  <si>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</si>
  <si>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</si>
  <si>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</si>
  <si>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</si>
  <si>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</si>
  <si>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</si>
  <si>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</si>
  <si>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</si>
  <si>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</si>
  <si>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</si>
  <si>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</si>
  <si>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</si>
  <si>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</si>
  <si>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</si>
  <si>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</si>
  <si>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</si>
  <si>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</si>
  <si>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</si>
  <si>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</si>
  <si>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</si>
  <si>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</si>
  <si>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</si>
  <si>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</si>
  <si>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</si>
  <si>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</si>
  <si>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</si>
  <si>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</si>
  <si>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</si>
  <si>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</si>
  <si>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</si>
  <si>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</si>
  <si>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</si>
  <si>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</si>
  <si>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</si>
  <si>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</si>
  <si>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</si>
  <si>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</si>
  <si>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</si>
  <si>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</si>
  <si>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</si>
  <si>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</si>
  <si>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</si>
  <si>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</si>
  <si>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</si>
  <si>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</si>
  <si>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</si>
  <si>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</si>
  <si>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</si>
  <si>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</si>
  <si>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</si>
  <si>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</si>
  <si>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</si>
  <si>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</si>
  <si>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</si>
  <si>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</si>
  <si>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</si>
  <si>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</si>
  <si>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</si>
  <si>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</si>
  <si>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</si>
  <si>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</si>
  <si>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</si>
  <si>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</si>
  <si>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</si>
  <si>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</si>
  <si>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</si>
  <si>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</si>
  <si>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</si>
  <si>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</si>
  <si>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</si>
  <si>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</si>
  <si>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</si>
  <si>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</si>
  <si>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</si>
  <si>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</si>
  <si>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</si>
  <si>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</si>
  <si>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</si>
  <si>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</si>
  <si>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</si>
  <si>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</si>
  <si>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</si>
  <si>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</si>
  <si>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</si>
  <si>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</si>
  <si>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</si>
  <si>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</si>
  <si>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</si>
  <si>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</si>
  <si>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</si>
  <si>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</si>
  <si>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</si>
  <si>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</si>
  <si>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</si>
  <si>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</si>
  <si>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</si>
  <si>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</si>
  <si>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</si>
  <si>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</si>
  <si>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</si>
  <si>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</si>
  <si>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</si>
  <si>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</si>
  <si>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</si>
  <si>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</si>
  <si>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</si>
  <si>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</si>
  <si>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</si>
  <si>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</si>
  <si>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</si>
  <si>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</si>
  <si>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</si>
  <si>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</si>
  <si>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</si>
  <si>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</si>
  <si>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</si>
  <si>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</si>
  <si>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</si>
  <si>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</si>
  <si>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</si>
  <si>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</si>
  <si>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</si>
  <si>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栃木県鹿沼市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</si>
  <si>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</si>
  <si>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</si>
  <si>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</si>
  <si>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</si>
  <si>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</si>
  <si>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</si>
  <si>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</si>
  <si>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</si>
  <si>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</si>
  <si>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</si>
  <si>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</si>
  <si>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</si>
  <si>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</si>
  <si>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</si>
  <si>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</si>
  <si>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</si>
  <si>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</si>
  <si>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</si>
  <si>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</si>
  <si>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</si>
  <si>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</si>
  <si>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</si>
  <si>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</si>
  <si>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</si>
  <si>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</si>
  <si>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</si>
  <si>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</si>
  <si>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</si>
  <si>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</si>
  <si>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</si>
  <si>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</si>
  <si>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</si>
  <si>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</si>
  <si>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</si>
  <si>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</si>
  <si>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</si>
  <si>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</si>
  <si>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</si>
  <si>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</si>
  <si>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</si>
  <si>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</si>
  <si>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</si>
  <si>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</si>
  <si>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</si>
  <si>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</si>
  <si>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</si>
  <si>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</si>
  <si>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</si>
  <si>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</si>
  <si>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</si>
  <si>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</si>
  <si>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</si>
  <si>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</si>
  <si>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</si>
  <si>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</si>
  <si>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</si>
  <si>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</si>
  <si>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</si>
  <si>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</si>
  <si>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</si>
  <si>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</si>
  <si>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</si>
  <si>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</si>
  <si>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</si>
  <si>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</si>
  <si>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</si>
  <si>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</si>
  <si>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</si>
  <si>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</si>
  <si>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</si>
  <si>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</si>
  <si>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</si>
  <si>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</si>
  <si>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</si>
  <si>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</si>
  <si>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</si>
  <si>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</si>
  <si>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</si>
  <si>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</si>
  <si>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</si>
  <si>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</si>
  <si>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</si>
  <si>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</si>
  <si>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</si>
  <si>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</si>
  <si>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</si>
  <si>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</si>
  <si>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</si>
  <si>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</si>
  <si>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</si>
  <si>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</si>
  <si>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</si>
  <si>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</si>
  <si>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</si>
  <si>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</si>
  <si>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</si>
  <si>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</si>
  <si>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</si>
  <si>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</si>
  <si>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</si>
  <si>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</si>
  <si>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</si>
  <si>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</si>
  <si>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</si>
  <si>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</si>
  <si>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</si>
  <si>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</si>
  <si>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</si>
  <si>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</si>
  <si>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</si>
  <si>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</si>
  <si>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</si>
  <si>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</si>
  <si>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</si>
  <si>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</si>
  <si>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</si>
  <si>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</si>
  <si>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</si>
  <si>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</si>
  <si>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</si>
  <si>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</si>
  <si>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</si>
  <si>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</si>
  <si>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</si>
  <si>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</si>
  <si>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</si>
  <si>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</si>
  <si>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</si>
  <si>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</si>
  <si>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</si>
  <si>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</si>
  <si>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</si>
  <si>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</si>
  <si>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</si>
  <si>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</si>
  <si>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</si>
  <si>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</si>
  <si>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</si>
  <si>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</si>
  <si>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</si>
  <si>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</si>
  <si>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</si>
  <si>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</si>
  <si>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</si>
  <si>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</si>
  <si>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</si>
  <si>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</si>
  <si>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</si>
  <si>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</si>
  <si>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</si>
  <si>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栃木県鹿沼市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</si>
  <si>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</si>
  <si>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</si>
  <si>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</si>
  <si>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</si>
  <si>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</si>
  <si>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</si>
  <si>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</si>
  <si>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</si>
  <si>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</si>
  <si>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</si>
  <si>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</si>
  <si>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</si>
  <si>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</si>
  <si>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</si>
  <si>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</si>
  <si>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</si>
  <si>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</si>
  <si>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</si>
  <si>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</si>
  <si>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</si>
  <si>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</si>
  <si>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</si>
  <si>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</si>
  <si>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</si>
  <si>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</si>
  <si>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</si>
  <si>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</si>
  <si>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</si>
  <si>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</si>
  <si>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</si>
  <si>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</si>
  <si>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</si>
  <si>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</si>
  <si>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</si>
  <si>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</si>
  <si>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</si>
  <si>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</si>
  <si>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</si>
  <si>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</si>
  <si>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公設地方卸売市場事業費特別会計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</si>
  <si>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</si>
  <si>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</si>
  <si>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</si>
  <si>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</si>
  <si>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</si>
  <si>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</si>
  <si>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</si>
  <si>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</si>
  <si>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</si>
  <si>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</si>
  <si>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</si>
  <si>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</si>
  <si>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</si>
  <si>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</si>
  <si>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</si>
  <si>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</si>
  <si>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</si>
  <si>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</si>
  <si>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</si>
  <si>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</si>
  <si>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</si>
  <si>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</si>
  <si>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</si>
  <si>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</si>
  <si>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</si>
  <si>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</si>
  <si>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</si>
  <si>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</si>
  <si>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</si>
  <si>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</si>
  <si>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</si>
  <si>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</si>
  <si>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</si>
  <si>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</si>
  <si>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</si>
  <si>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</si>
  <si>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</si>
  <si>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</si>
  <si>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</si>
  <si>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</si>
  <si>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</si>
  <si>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</si>
  <si>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</si>
  <si>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</si>
  <si>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</si>
  <si>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</si>
  <si>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</si>
  <si>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</si>
  <si>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</si>
  <si>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</si>
  <si>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</si>
  <si>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</si>
  <si>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</si>
  <si>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</si>
  <si>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</si>
  <si>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</si>
  <si>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</si>
  <si>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</si>
  <si>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</si>
  <si>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</si>
  <si>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</si>
  <si>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</si>
  <si>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</si>
  <si>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</si>
  <si>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</si>
  <si>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</si>
  <si>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</si>
  <si>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</si>
  <si>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</si>
  <si>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</si>
  <si>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</si>
  <si>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</si>
  <si>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</si>
  <si>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</si>
  <si>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</si>
  <si>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</si>
  <si>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</si>
  <si>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</si>
  <si>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</si>
  <si>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</si>
  <si>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</si>
  <si>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</si>
  <si>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</si>
  <si>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</si>
  <si>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</si>
  <si>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</si>
  <si>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</si>
  <si>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</si>
  <si>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</si>
  <si>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</si>
  <si>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</si>
  <si>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</si>
  <si>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</si>
  <si>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</si>
  <si>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</si>
  <si>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</si>
  <si>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</si>
  <si>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</si>
  <si>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</si>
  <si>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</si>
  <si>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</si>
  <si>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</si>
  <si>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</si>
  <si>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</si>
  <si>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</si>
  <si>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</si>
  <si>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</si>
  <si>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</si>
  <si>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</si>
  <si>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</si>
  <si>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</si>
  <si>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</si>
  <si>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</si>
  <si>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</si>
  <si>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</si>
  <si>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</si>
  <si>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</si>
  <si>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</si>
  <si>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</si>
  <si>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</si>
  <si>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</si>
  <si>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</si>
  <si>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</si>
  <si>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</si>
  <si>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</si>
  <si>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</si>
  <si>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</si>
  <si>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</si>
  <si>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</si>
  <si>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</si>
  <si>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</si>
  <si>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</si>
  <si>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</si>
  <si>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</si>
  <si>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</si>
  <si>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</si>
  <si>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2.26</t>
  </si>
  <si>
    <t>▲ 1.79</t>
  </si>
  <si>
    <t>水道事業会計</t>
  </si>
  <si>
    <t>一般会計</t>
  </si>
  <si>
    <t>下水道事業会計</t>
  </si>
  <si>
    <t>国民健康保険特別会計</t>
  </si>
  <si>
    <t>介護保険特別会計</t>
  </si>
  <si>
    <t>後期高齢者医療特別会計</t>
  </si>
  <si>
    <t>公設地方卸売市場事業費特別会計</t>
  </si>
  <si>
    <t>その他会計（赤字）</t>
  </si>
  <si>
    <t>その他会計（黒字）</t>
  </si>
  <si>
    <t>R01</t>
    <phoneticPr fontId="5"/>
  </si>
  <si>
    <t>R02</t>
    <phoneticPr fontId="5"/>
  </si>
  <si>
    <t>R03</t>
    <phoneticPr fontId="5"/>
  </si>
  <si>
    <t>R04</t>
    <phoneticPr fontId="5"/>
  </si>
  <si>
    <t>R05</t>
    <phoneticPr fontId="5"/>
  </si>
  <si>
    <t>栃木県市町村総合事務組合（一般会計）</t>
    <rPh sb="13" eb="17">
      <t>イッパ</t>
    </rPh>
    <phoneticPr fontId="40"/>
  </si>
  <si>
    <t>―</t>
  </si>
  <si>
    <t>栃木県市町村総合事務組合（特別会計）</t>
    <rPh sb="13" eb="15">
      <t>トクベツ</t>
    </rPh>
    <phoneticPr fontId="40"/>
  </si>
  <si>
    <t>栃木県後期高齢者医療広域連合（一般会計）</t>
  </si>
  <si>
    <t>栃木県後期高齢者医療広域連合（後期高齢者医療特別会計）</t>
  </si>
  <si>
    <t>宇都宮西中核工業団地事務組合（一般会計）</t>
  </si>
  <si>
    <t>宇都宮西中核工業団地事務組合（工業用水道事業会計）</t>
  </si>
  <si>
    <t>鹿沼市農業公社</t>
  </si>
  <si>
    <t>鹿沼市花木センター公社</t>
  </si>
  <si>
    <t>かぬま文化・スポーツ振興財団</t>
  </si>
  <si>
    <t>鹿沼総合食品卸売</t>
  </si>
  <si>
    <t>農業生産法人かぬま</t>
  </si>
  <si>
    <t>鹿沼市勤労者福祉共済会</t>
  </si>
  <si>
    <t>(公共施設整備基金(R05年度末現在))</t>
    <phoneticPr fontId="5"/>
  </si>
  <si>
    <t>(かぬま・あわの振興基金(R05年度末現在))</t>
    <phoneticPr fontId="2"/>
  </si>
  <si>
    <t>(こどもみらい基金(R05年度末現在))</t>
    <phoneticPr fontId="2"/>
  </si>
  <si>
    <t>(森林環境整備促進基金(R05年度末現在))</t>
    <phoneticPr fontId="2"/>
  </si>
  <si>
    <t>(職員退職手当基金(R05年度末現在))</t>
    <rPh sb="1" eb="3">
      <t>ショクイン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</si>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</sst>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9" fillId="0" borderId="112" xfId="14" applyFont="1" applyBorder="1" applyAlignment="1" applyProtection="1">
      <alignment horizontal="left" vertical="center" shrinkToFit="1"/>
      <protection locked="0"/>
    </xf>
    <xf numFmtId="0" fontId="39" fillId="0" borderId="113" xfId="14" applyFont="1" applyBorder="1" applyAlignment="1" applyProtection="1">
      <alignment horizontal="left" vertical="center" shrinkToFit="1"/>
      <protection locked="0"/>
    </xf>
    <xf numFmtId="0" fontId="39" fillId="0" borderId="114" xfId="14" applyFont="1" applyBorder="1" applyAlignment="1" applyProtection="1">
      <alignment horizontal="left" vertical="center" shrinkToFit="1"/>
      <protection locked="0"/>
    </xf>
    <xf numFmtId="177" fontId="39" fillId="0" borderId="115" xfId="14" applyNumberFormat="1" applyFont="1" applyBorder="1" applyAlignment="1" applyProtection="1">
      <alignment horizontal="right" vertical="center" shrinkToFit="1"/>
      <protection locked="0"/>
    </xf>
    <xf numFmtId="177" fontId="39" fillId="0" borderId="116" xfId="14" applyNumberFormat="1" applyFont="1" applyBorder="1" applyAlignment="1" applyProtection="1">
      <alignment horizontal="right" vertical="center" shrinkToFit="1"/>
      <protection locked="0"/>
    </xf>
    <xf numFmtId="0" fontId="39" fillId="0" borderId="116" xfId="15" applyFont="1" applyBorder="1" applyAlignment="1" applyProtection="1">
      <alignment horizontal="left" vertical="center" shrinkToFit="1"/>
      <protection locked="0"/>
    </xf>
    <xf numFmtId="0" fontId="39" fillId="0" borderId="121" xfId="15" applyFont="1" applyBorder="1" applyAlignment="1" applyProtection="1">
      <alignment horizontal="left" vertical="center" shrinkToFit="1"/>
      <protection locked="0"/>
    </xf>
    <xf numFmtId="177" fontId="39" fillId="0" borderId="102" xfId="14" applyNumberFormat="1" applyFont="1" applyBorder="1" applyAlignment="1" applyProtection="1">
      <alignment horizontal="right" vertical="center" shrinkToFit="1"/>
      <protection locked="0"/>
    </xf>
    <xf numFmtId="0" fontId="39" fillId="0" borderId="102" xfId="15" applyFont="1" applyBorder="1" applyAlignment="1" applyProtection="1">
      <alignment horizontal="left" vertical="center" shrinkToFit="1"/>
      <protection locked="0"/>
    </xf>
    <xf numFmtId="0" fontId="39" fillId="0" borderId="108" xfId="15" applyFont="1" applyBorder="1" applyAlignment="1" applyProtection="1">
      <alignment horizontal="left" vertical="center" shrinkToFit="1"/>
      <protection locked="0"/>
    </xf>
    <xf numFmtId="0" fontId="39" fillId="0" borderId="98" xfId="14" applyFont="1" applyBorder="1" applyAlignment="1" applyProtection="1">
      <alignment horizontal="left" vertical="center" shrinkToFit="1"/>
      <protection locked="0"/>
    </xf>
    <xf numFmtId="0" fontId="39" fillId="0" borderId="99" xfId="14" applyFont="1" applyBorder="1" applyAlignment="1" applyProtection="1">
      <alignment horizontal="left" vertical="center" shrinkToFit="1"/>
      <protection locked="0"/>
    </xf>
    <xf numFmtId="0" fontId="39" fillId="0" borderId="100" xfId="14" applyFont="1" applyBorder="1" applyAlignment="1" applyProtection="1">
      <alignment horizontal="left" vertical="center" shrinkToFit="1"/>
      <protection locked="0"/>
    </xf>
    <xf numFmtId="177" fontId="39" fillId="0" borderId="101" xfId="14"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ABA-441D-B468-1D8F6CA121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41926</c:v>
                </c:pt>
                <c:pt idx="1">
                  <c:v>62785</c:v>
                </c:pt>
                <c:pt idx="2">
                  <c:v>68905</c:v>
                </c:pt>
                <c:pt idx="3">
                  <c:v>69302</c:v>
                </c:pt>
                <c:pt idx="4">
                  <c:v>77405</c:v>
                </c:pt>
              </c:numCache>
            </c:numRef>
          </c:val>
          <c:smooth val="0"/>
          <c:extLst>
            <c:ext xmlns:c16="http://schemas.microsoft.com/office/drawing/2014/chart" uri="{C3380CC4-5D6E-409C-BE32-E72D297353CC}">
              <c16:uniqueId val="{00000001-EABA-441D-B468-1D8F6CA121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7.17</c:v>
                </c:pt>
                <c:pt idx="2">
                  <c:v>6.81</c:v>
                </c:pt>
                <c:pt idx="3">
                  <c:v>5.3</c:v>
                </c:pt>
                <c:pt idx="4">
                  <c:v>5.73</c:v>
                </c:pt>
              </c:numCache>
            </c:numRef>
          </c:val>
          <c:extLst>
            <c:ext xmlns:c16="http://schemas.microsoft.com/office/drawing/2014/chart" uri="{C3380CC4-5D6E-409C-BE32-E72D297353CC}">
              <c16:uniqueId val="{00000000-585F-4F74-8E71-D453BE2A1A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15.52</c:v>
                </c:pt>
                <c:pt idx="1">
                  <c:v>13.95</c:v>
                </c:pt>
                <c:pt idx="2">
                  <c:v>15.12</c:v>
                </c:pt>
                <c:pt idx="3">
                  <c:v>15.42</c:v>
                </c:pt>
                <c:pt idx="4">
                  <c:v>18.260000000000002</c:v>
                </c:pt>
              </c:numCache>
            </c:numRef>
          </c:val>
          <c:extLst>
            <c:ext xmlns:c16="http://schemas.microsoft.com/office/drawing/2014/chart" uri="{C3380CC4-5D6E-409C-BE32-E72D297353CC}">
              <c16:uniqueId val="{00000001-585F-4F74-8E71-D453BE2A1A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-2.2599999999999998</c:v>
                </c:pt>
                <c:pt idx="1">
                  <c:v>1.34</c:v>
                </c:pt>
                <c:pt idx="2">
                  <c:v>1.58</c:v>
                </c:pt>
                <c:pt idx="3">
                  <c:v>-1.79</c:v>
                </c:pt>
                <c:pt idx="4">
                  <c:v>3.46</c:v>
                </c:pt>
              </c:numCache>
            </c:numRef>
          </c:val>
          <c:smooth val="0"/>
          <c:extLst>
            <c:ext xmlns:c16="http://schemas.microsoft.com/office/drawing/2014/chart" uri="{C3380CC4-5D6E-409C-BE32-E72D297353CC}">
              <c16:uniqueId val="{00000002-585F-4F74-8E71-D453BE2A1A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3.81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2A-46A6-A81A-25CC42BDB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2A-46A6-A81A-25CC42BDB1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2A-46A6-A81A-25CC42BDB159}"/>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82A-46A6-A81A-25CC42BDB1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0.04</c:v>
                </c:pt>
                <c:pt idx="4">
                  <c:v>#N/A</c:v>
                </c:pt>
                <c:pt idx="5">
                  <c:v>0.02</c:v>
                </c:pt>
                <c:pt idx="6">
                  <c:v>#N/A</c:v>
                </c:pt>
                <c:pt idx="7">
                  <c:v>0.08</c:v>
                </c:pt>
                <c:pt idx="8">
                  <c:v>#N/A</c:v>
                </c:pt>
                <c:pt idx="9">
                  <c:v>7.0000000000000007E-2</c:v>
                </c:pt>
              </c:numCache>
            </c:numRef>
          </c:val>
          <c:extLst>
            <c:ext xmlns:c16="http://schemas.microsoft.com/office/drawing/2014/chart" uri="{C3380CC4-5D6E-409C-BE32-E72D297353CC}">
              <c16:uniqueId val="{00000004-C82A-46A6-A81A-25CC42BDB1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0.74</c:v>
                </c:pt>
                <c:pt idx="2">
                  <c:v>#N/A</c:v>
                </c:pt>
                <c:pt idx="3">
                  <c:v>0.63</c:v>
                </c:pt>
                <c:pt idx="4">
                  <c:v>#N/A</c:v>
                </c:pt>
                <c:pt idx="5">
                  <c:v>0.78</c:v>
                </c:pt>
                <c:pt idx="6">
                  <c:v>#N/A</c:v>
                </c:pt>
                <c:pt idx="7">
                  <c:v>2.09</c:v>
                </c:pt>
                <c:pt idx="8">
                  <c:v>#N/A</c:v>
                </c:pt>
                <c:pt idx="9">
                  <c:v>1.37</c:v>
                </c:pt>
              </c:numCache>
            </c:numRef>
          </c:val>
          <c:extLst>
            <c:ext xmlns:c16="http://schemas.microsoft.com/office/drawing/2014/chart" uri="{C3380CC4-5D6E-409C-BE32-E72D297353CC}">
              <c16:uniqueId val="{00000005-C82A-46A6-A81A-25CC42BDB1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0.75</c:v>
                </c:pt>
                <c:pt idx="2">
                  <c:v>#N/A</c:v>
                </c:pt>
                <c:pt idx="3">
                  <c:v>1.32</c:v>
                </c:pt>
                <c:pt idx="4">
                  <c:v>#N/A</c:v>
                </c:pt>
                <c:pt idx="5">
                  <c:v>1.5</c:v>
                </c:pt>
                <c:pt idx="6">
                  <c:v>#N/A</c:v>
                </c:pt>
                <c:pt idx="7">
                  <c:v>2.0699999999999998</c:v>
                </c:pt>
                <c:pt idx="8">
                  <c:v>#N/A</c:v>
                </c:pt>
                <c:pt idx="9">
                  <c:v>2.2000000000000002</c:v>
                </c:pt>
              </c:numCache>
            </c:numRef>
          </c:val>
          <c:extLst>
            <c:ext xmlns:c16="http://schemas.microsoft.com/office/drawing/2014/chart" uri="{C3380CC4-5D6E-409C-BE32-E72D297353CC}">
              <c16:uniqueId val="{00000006-C82A-46A6-A81A-25CC42BDB15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0.75</c:v>
                </c:pt>
                <c:pt idx="4">
                  <c:v>#N/A</c:v>
                </c:pt>
                <c:pt idx="5">
                  <c:v>1.69</c:v>
                </c:pt>
                <c:pt idx="6">
                  <c:v>#N/A</c:v>
                </c:pt>
                <c:pt idx="7">
                  <c:v>2.2799999999999998</c:v>
                </c:pt>
                <c:pt idx="8">
                  <c:v>#N/A</c:v>
                </c:pt>
                <c:pt idx="9">
                  <c:v>3.61</c:v>
                </c:pt>
              </c:numCache>
            </c:numRef>
          </c:val>
          <c:extLst>
            <c:ext xmlns:c16="http://schemas.microsoft.com/office/drawing/2014/chart" uri="{C3380CC4-5D6E-409C-BE32-E72D297353CC}">
              <c16:uniqueId val="{00000007-C82A-46A6-A81A-25CC42BDB1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7.15</c:v>
                </c:pt>
                <c:pt idx="4">
                  <c:v>#N/A</c:v>
                </c:pt>
                <c:pt idx="5">
                  <c:v>6.8</c:v>
                </c:pt>
                <c:pt idx="6">
                  <c:v>#N/A</c:v>
                </c:pt>
                <c:pt idx="7">
                  <c:v>5.3</c:v>
                </c:pt>
                <c:pt idx="8">
                  <c:v>#N/A</c:v>
                </c:pt>
                <c:pt idx="9">
                  <c:v>5.72</c:v>
                </c:pt>
              </c:numCache>
            </c:numRef>
          </c:val>
          <c:extLst>
            <c:ext xmlns:c16="http://schemas.microsoft.com/office/drawing/2014/chart" uri="{C3380CC4-5D6E-409C-BE32-E72D297353CC}">
              <c16:uniqueId val="{00000008-C82A-46A6-A81A-25CC42BDB1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14.22</c:v>
                </c:pt>
                <c:pt idx="2">
                  <c:v>#N/A</c:v>
                </c:pt>
                <c:pt idx="3">
                  <c:v>14.48</c:v>
                </c:pt>
                <c:pt idx="4">
                  <c:v>#N/A</c:v>
                </c:pt>
                <c:pt idx="5">
                  <c:v>14.17</c:v>
                </c:pt>
                <c:pt idx="6">
                  <c:v>#N/A</c:v>
                </c:pt>
                <c:pt idx="7">
                  <c:v>14.61</c:v>
                </c:pt>
                <c:pt idx="8">
                  <c:v>#N/A</c:v>
                </c:pt>
                <c:pt idx="9">
                  <c:v>14.02</c:v>
                </c:pt>
              </c:numCache>
            </c:numRef>
          </c:val>
          <c:extLst>
            <c:ext xmlns:c16="http://schemas.microsoft.com/office/drawing/2014/chart" uri="{C3380CC4-5D6E-409C-BE32-E72D297353CC}">
              <c16:uniqueId val="{00000009-C82A-46A6-A81A-25CC42BDB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4180</c:v>
                </c:pt>
                <c:pt idx="5">
                  <c:v>3913</c:v>
                </c:pt>
                <c:pt idx="8">
                  <c:v>3699</c:v>
                </c:pt>
                <c:pt idx="11">
                  <c:v>3700</c:v>
                </c:pt>
                <c:pt idx="14">
                  <c:v>3610</c:v>
                </c:pt>
              </c:numCache>
            </c:numRef>
          </c:val>
          <c:extLst>
            <c:ext xmlns:c16="http://schemas.microsoft.com/office/drawing/2014/chart" uri="{C3380CC4-5D6E-409C-BE32-E72D297353CC}">
              <c16:uniqueId val="{00000000-0A68-4218-895B-01B56B2F4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68-4218-895B-01B56B2F4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68-4218-895B-01B56B2F4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15</c:v>
                </c:pt>
                <c:pt idx="9">
                  <c:v>15</c:v>
                </c:pt>
                <c:pt idx="12">
                  <c:v>0</c:v>
                </c:pt>
              </c:numCache>
            </c:numRef>
          </c:val>
          <c:extLst>
            <c:ext xmlns:c16="http://schemas.microsoft.com/office/drawing/2014/chart" uri="{C3380CC4-5D6E-409C-BE32-E72D297353CC}">
              <c16:uniqueId val="{00000003-0A68-4218-895B-01B56B2F4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1037</c:v>
                </c:pt>
                <c:pt idx="3">
                  <c:v>798</c:v>
                </c:pt>
                <c:pt idx="6">
                  <c:v>703</c:v>
                </c:pt>
                <c:pt idx="9">
                  <c:v>767</c:v>
                </c:pt>
                <c:pt idx="12">
                  <c:v>777</c:v>
                </c:pt>
              </c:numCache>
            </c:numRef>
          </c:val>
          <c:extLst>
            <c:ext xmlns:c16="http://schemas.microsoft.com/office/drawing/2014/chart" uri="{C3380CC4-5D6E-409C-BE32-E72D297353CC}">
              <c16:uniqueId val="{00000004-0A68-4218-895B-01B56B2F4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0A68-4218-895B-01B56B2F4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68-4218-895B-01B56B2F4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3526</c:v>
                </c:pt>
                <c:pt idx="3">
                  <c:v>3319</c:v>
                </c:pt>
                <c:pt idx="6">
                  <c:v>3232</c:v>
                </c:pt>
                <c:pt idx="9">
                  <c:v>3282</c:v>
                </c:pt>
                <c:pt idx="12">
                  <c:v>3337</c:v>
                </c:pt>
              </c:numCache>
            </c:numRef>
          </c:val>
          <c:extLst>
            <c:ext xmlns:c16="http://schemas.microsoft.com/office/drawing/2014/chart" uri="{C3380CC4-5D6E-409C-BE32-E72D297353CC}">
              <c16:uniqueId val="{00000007-0A68-4218-895B-01B56B2F4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501</c:v>
                </c:pt>
                <c:pt idx="2">
                  <c:v>#N/A</c:v>
                </c:pt>
                <c:pt idx="3">
                  <c:v>#N/A</c:v>
                </c:pt>
                <c:pt idx="4">
                  <c:v>322</c:v>
                </c:pt>
                <c:pt idx="5">
                  <c:v>#N/A</c:v>
                </c:pt>
                <c:pt idx="6">
                  <c:v>#N/A</c:v>
                </c:pt>
                <c:pt idx="7">
                  <c:v>353</c:v>
                </c:pt>
                <c:pt idx="8">
                  <c:v>#N/A</c:v>
                </c:pt>
                <c:pt idx="9">
                  <c:v>#N/A</c:v>
                </c:pt>
                <c:pt idx="10">
                  <c:v>466</c:v>
                </c:pt>
                <c:pt idx="11">
                  <c:v>#N/A</c:v>
                </c:pt>
                <c:pt idx="12">
                  <c:v>#N/A</c:v>
                </c:pt>
                <c:pt idx="13">
                  <c:v>606</c:v>
                </c:pt>
                <c:pt idx="14">
                  <c:v>#N/A</c:v>
                </c:pt>
              </c:numCache>
            </c:numRef>
          </c:val>
          <c:smooth val="0"/>
          <c:extLst>
            <c:ext xmlns:c16="http://schemas.microsoft.com/office/drawing/2014/chart" uri="{C3380CC4-5D6E-409C-BE32-E72D297353CC}">
              <c16:uniqueId val="{00000008-0A68-4218-895B-01B56B2F4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33218</c:v>
                </c:pt>
                <c:pt idx="5">
                  <c:v>33371</c:v>
                </c:pt>
                <c:pt idx="8">
                  <c:v>32656</c:v>
                </c:pt>
                <c:pt idx="11">
                  <c:v>31176</c:v>
                </c:pt>
                <c:pt idx="14">
                  <c:v>29090</c:v>
                </c:pt>
              </c:numCache>
            </c:numRef>
          </c:val>
          <c:extLst>
            <c:ext xmlns:c16="http://schemas.microsoft.com/office/drawing/2014/chart" uri="{C3380CC4-5D6E-409C-BE32-E72D297353CC}">
              <c16:uniqueId val="{00000000-CF5B-4EB3-AC2D-4769AFDB18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3854</c:v>
                </c:pt>
                <c:pt idx="5">
                  <c:v>3508</c:v>
                </c:pt>
                <c:pt idx="8">
                  <c:v>3014</c:v>
                </c:pt>
                <c:pt idx="11">
                  <c:v>2632</c:v>
                </c:pt>
                <c:pt idx="14">
                  <c:v>2617</c:v>
                </c:pt>
              </c:numCache>
            </c:numRef>
          </c:val>
          <c:extLst>
            <c:ext xmlns:c16="http://schemas.microsoft.com/office/drawing/2014/chart" uri="{C3380CC4-5D6E-409C-BE32-E72D297353CC}">
              <c16:uniqueId val="{00000001-CF5B-4EB3-AC2D-4769AFDB18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11290</c:v>
                </c:pt>
                <c:pt idx="5">
                  <c:v>9439</c:v>
                </c:pt>
                <c:pt idx="8">
                  <c:v>10710</c:v>
                </c:pt>
                <c:pt idx="11">
                  <c:v>11746</c:v>
                </c:pt>
                <c:pt idx="14">
                  <c:v>12898</c:v>
                </c:pt>
              </c:numCache>
            </c:numRef>
          </c:val>
          <c:extLst>
            <c:ext xmlns:c16="http://schemas.microsoft.com/office/drawing/2014/chart" uri="{C3380CC4-5D6E-409C-BE32-E72D297353CC}">
              <c16:uniqueId val="{00000002-CF5B-4EB3-AC2D-4769AFDB18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B-4EB3-AC2D-4769AFDB18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B-4EB3-AC2D-4769AFDB18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15</c:v>
                </c:pt>
                <c:pt idx="6">
                  <c:v>15</c:v>
                </c:pt>
                <c:pt idx="9">
                  <c:v>14</c:v>
                </c:pt>
                <c:pt idx="12">
                  <c:v>13</c:v>
                </c:pt>
              </c:numCache>
            </c:numRef>
          </c:val>
          <c:extLst>
            <c:ext xmlns:c16="http://schemas.microsoft.com/office/drawing/2014/chart" uri="{C3380CC4-5D6E-409C-BE32-E72D297353CC}">
              <c16:uniqueId val="{00000005-CF5B-4EB3-AC2D-4769AFDB18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6281</c:v>
                </c:pt>
                <c:pt idx="3">
                  <c:v>6115</c:v>
                </c:pt>
                <c:pt idx="6">
                  <c:v>6016</c:v>
                </c:pt>
                <c:pt idx="9">
                  <c:v>5645</c:v>
                </c:pt>
                <c:pt idx="12">
                  <c:v>5762</c:v>
                </c:pt>
              </c:numCache>
            </c:numRef>
          </c:val>
          <c:extLst>
            <c:ext xmlns:c16="http://schemas.microsoft.com/office/drawing/2014/chart" uri="{C3380CC4-5D6E-409C-BE32-E72D297353CC}">
              <c16:uniqueId val="{00000006-CF5B-4EB3-AC2D-4769AFDB18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c:v>
                </c:pt>
                <c:pt idx="3">
                  <c:v>43</c:v>
                </c:pt>
                <c:pt idx="6">
                  <c:v>21</c:v>
                </c:pt>
                <c:pt idx="9">
                  <c:v>0</c:v>
                </c:pt>
                <c:pt idx="12">
                  <c:v>0</c:v>
                </c:pt>
              </c:numCache>
            </c:numRef>
          </c:val>
          <c:extLst>
            <c:ext xmlns:c16="http://schemas.microsoft.com/office/drawing/2014/chart" uri="{C3380CC4-5D6E-409C-BE32-E72D297353CC}">
              <c16:uniqueId val="{00000007-CF5B-4EB3-AC2D-4769AFDB18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10193</c:v>
                </c:pt>
                <c:pt idx="3">
                  <c:v>8923</c:v>
                </c:pt>
                <c:pt idx="6">
                  <c:v>7602</c:v>
                </c:pt>
                <c:pt idx="9">
                  <c:v>6727</c:v>
                </c:pt>
                <c:pt idx="12">
                  <c:v>6507</c:v>
                </c:pt>
              </c:numCache>
            </c:numRef>
          </c:val>
          <c:extLst>
            <c:ext xmlns:c16="http://schemas.microsoft.com/office/drawing/2014/chart" uri="{C3380CC4-5D6E-409C-BE32-E72D297353CC}">
              <c16:uniqueId val="{00000008-CF5B-4EB3-AC2D-4769AFDB18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5B-4EB3-AC2D-4769AFDB18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26060</c:v>
                </c:pt>
                <c:pt idx="3">
                  <c:v>27421</c:v>
                </c:pt>
                <c:pt idx="6">
                  <c:v>28504</c:v>
                </c:pt>
                <c:pt idx="9">
                  <c:v>28857</c:v>
                </c:pt>
                <c:pt idx="12">
                  <c:v>27785</c:v>
                </c:pt>
              </c:numCache>
            </c:numRef>
          </c:val>
          <c:extLst>
            <c:ext xmlns:c16="http://schemas.microsoft.com/office/drawing/2014/chart" uri="{C3380CC4-5D6E-409C-BE32-E72D297353CC}">
              <c16:uniqueId val="{0000000A-CF5B-4EB3-AC2D-4769AFDB18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5B-4EB3-AC2D-4769AFDB18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3642</c:v>
                </c:pt>
                <c:pt idx="1">
                  <c:v>3617</c:v>
                </c:pt>
                <c:pt idx="2">
                  <c:v>4323</c:v>
                </c:pt>
              </c:numCache>
            </c:numRef>
          </c:val>
          <c:extLst>
            <c:ext xmlns:c16="http://schemas.microsoft.com/office/drawing/2014/chart" uri="{C3380CC4-5D6E-409C-BE32-E72D297353CC}">
              <c16:uniqueId val="{00000000-CBAE-4F2C-8672-F55FA0CD50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313</c:v>
                </c:pt>
                <c:pt idx="1">
                  <c:v>314</c:v>
                </c:pt>
                <c:pt idx="2">
                  <c:v>436</c:v>
                </c:pt>
              </c:numCache>
            </c:numRef>
          </c:val>
          <c:extLst>
            <c:ext xmlns:c16="http://schemas.microsoft.com/office/drawing/2014/chart" uri="{C3380CC4-5D6E-409C-BE32-E72D297353CC}">
              <c16:uniqueId val="{00000001-CBAE-4F2C-8672-F55FA0CD50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5288</c:v>
                </c:pt>
                <c:pt idx="1">
                  <c:v>6264</c:v>
                </c:pt>
                <c:pt idx="2">
                  <c:v>6244</c:v>
                </c:pt>
              </c:numCache>
            </c:numRef>
          </c:val>
          <c:extLst>
            <c:ext xmlns:c16="http://schemas.microsoft.com/office/drawing/2014/chart" uri="{C3380CC4-5D6E-409C-BE32-E72D297353CC}">
              <c16:uniqueId val="{00000002-CBAE-4F2C-8672-F55FA0CD50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xdr:cNvCxnSpPr/>
      </xdr:nvCxnSpPr>
      <xdr:spPr>
        <a:xfrm>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91.0</a:t>
          </a:r>
          <a:r>
            <a:rPr kumimoji="1" lang="ja-JP" altLang="en-US" sz="1300">
              <a:latin typeface="ＭＳ Ｐゴシック" panose="020B0600070205080204" pitchFamily="50" charset="-128"/>
              <a:ea typeface="ＭＳ Ｐゴシック" panose="020B0600070205080204" pitchFamily="50" charset="-128"/>
            </a:rPr>
            <a:t>％となり前年と比較し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収入については、地方交付税及び臨時財政対策債等が減少となったことが挙げられる。また、支出については、物価高騰対策による扶助費の増や、庁舎建設にかかる市債の償還開始に伴う公債費の増等が挙げられる。引き続き、事務事業の見直しを進めるともに、全ての事務事業の優先度を厳しく点検し、優先度の低い事務事業について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20320</xdr:rowOff>
    </xdr:to>
    <xdr:cxnSp macro="">
      <xdr:nvCxnSpPr>
        <xdr:cNvPr id="130" name="直線コネクタ 129"/>
        <xdr:cNvCxnSpPr/>
      </xdr:nvCxnSpPr>
      <xdr:spPr>
        <a:xfrm>
          <a:off x="4114800" y="105150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146304</xdr:rowOff>
    </xdr:from>
    <xdr:to>
      <xdr:col>19</xdr:col>
      <xdr:colOff>133350</xdr:colOff>
      <xdr:row>61</xdr:row>
      <xdr:rowOff>56642</xdr:rowOff>
    </xdr:to>
    <xdr:cxnSp macro="">
      <xdr:nvCxnSpPr>
        <xdr:cNvPr id="133" name="直線コネクタ 132"/>
        <xdr:cNvCxnSpPr/>
      </xdr:nvCxnSpPr>
      <xdr:spPr>
        <a:xfrm>
          <a:off x="3225800" y="100904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146304</xdr:rowOff>
    </xdr:from>
    <xdr:to>
      <xdr:col>15</xdr:col>
      <xdr:colOff>82550</xdr:colOff>
      <xdr:row>60</xdr:row>
      <xdr:rowOff>141224</xdr:rowOff>
    </xdr:to>
    <xdr:cxnSp macro="">
      <xdr:nvCxnSpPr>
        <xdr:cNvPr id="136" name="直線コネクタ 135"/>
        <xdr:cNvCxnSpPr/>
      </xdr:nvCxnSpPr>
      <xdr:spPr>
        <a:xfrm flipV="1">
          <a:off x="2336800" y="1009040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62</xdr:row>
      <xdr:rowOff>145796</xdr:rowOff>
    </xdr:to>
    <xdr:cxnSp macro="">
      <xdr:nvCxnSpPr>
        <xdr:cNvPr id="139" name="直線コネクタ 138"/>
        <xdr:cNvCxnSpPr/>
      </xdr:nvCxnSpPr>
      <xdr:spPr>
        <a:xfrm flipV="1">
          <a:off x="1447800" y="104282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95504</xdr:rowOff>
    </xdr:from>
    <xdr:to>
      <xdr:col>15</xdr:col>
      <xdr:colOff>133350</xdr:colOff>
      <xdr:row>59</xdr:row>
      <xdr:rowOff>25654</xdr:rowOff>
    </xdr:to>
    <xdr:sp macro="" textlink="">
      <xdr:nvSpPr>
        <xdr:cNvPr id="153" name="楕円 152"/>
        <xdr:cNvSpPr/>
      </xdr:nvSpPr>
      <xdr:spPr>
        <a:xfrm>
          <a:off x="3175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35831</xdr:rowOff>
    </xdr:from>
    <xdr:ext cx="762000" cy="259045"/>
    <xdr:sp macro="" textlink="">
      <xdr:nvSpPr>
        <xdr:cNvPr id="154" name="テキスト ボックス 153"/>
        <xdr:cNvSpPr txBox="1"/>
      </xdr:nvSpPr>
      <xdr:spPr>
        <a:xfrm>
          <a:off x="2844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5" name="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主に定年延長による退職手当の減により、人口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人当たりの人件費、物件費等決算額は減少したが、類似団体や県内平均値と比較すると高い数値となっているため、引き続き定員管理の適正化や物件費等の抑制に努め、事業の効率化に努めていく。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5243</xdr:rowOff>
    </xdr:from>
    <xdr:to>
      <xdr:col>23</xdr:col>
      <xdr:colOff>133350</xdr:colOff>
      <xdr:row>83</xdr:row>
      <xdr:rowOff>27668</xdr:rowOff>
    </xdr:to>
    <xdr:cxnSp macro="">
      <xdr:nvCxnSpPr>
        <xdr:cNvPr id="193" name="直線コネクタ 192"/>
        <xdr:cNvCxnSpPr/>
      </xdr:nvCxnSpPr>
      <xdr:spPr>
        <a:xfrm flipV="1">
          <a:off x="4114800" y="14235593"/>
          <a:ext cx="8382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148703</xdr:rowOff>
    </xdr:from>
    <xdr:to>
      <xdr:col>19</xdr:col>
      <xdr:colOff>133350</xdr:colOff>
      <xdr:row>83</xdr:row>
      <xdr:rowOff>27668</xdr:rowOff>
    </xdr:to>
    <xdr:cxnSp macro="">
      <xdr:nvCxnSpPr>
        <xdr:cNvPr id="196" name="直線コネクタ 195"/>
        <xdr:cNvCxnSpPr/>
      </xdr:nvCxnSpPr>
      <xdr:spPr>
        <a:xfrm>
          <a:off x="3225800" y="14207603"/>
          <a:ext cx="889000" cy="5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103532</xdr:rowOff>
    </xdr:from>
    <xdr:to>
      <xdr:col>15</xdr:col>
      <xdr:colOff>82550</xdr:colOff>
      <xdr:row>82</xdr:row>
      <xdr:rowOff>148703</xdr:rowOff>
    </xdr:to>
    <xdr:cxnSp macro="">
      <xdr:nvCxnSpPr>
        <xdr:cNvPr id="199" name="直線コネクタ 198"/>
        <xdr:cNvCxnSpPr/>
      </xdr:nvCxnSpPr>
      <xdr:spPr>
        <a:xfrm>
          <a:off x="2336800" y="1416243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23324</xdr:rowOff>
    </xdr:from>
    <xdr:to>
      <xdr:col>11</xdr:col>
      <xdr:colOff>31750</xdr:colOff>
      <xdr:row>82</xdr:row>
      <xdr:rowOff>103532</xdr:rowOff>
    </xdr:to>
    <xdr:cxnSp macro="">
      <xdr:nvCxnSpPr>
        <xdr:cNvPr id="202" name="直線コネクタ 201"/>
        <xdr:cNvCxnSpPr/>
      </xdr:nvCxnSpPr>
      <xdr:spPr>
        <a:xfrm>
          <a:off x="1447800" y="14082224"/>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125893</xdr:rowOff>
    </xdr:from>
    <xdr:to>
      <xdr:col>23</xdr:col>
      <xdr:colOff>184150</xdr:colOff>
      <xdr:row>83</xdr:row>
      <xdr:rowOff>56043</xdr:rowOff>
    </xdr:to>
    <xdr:sp macro="" textlink="">
      <xdr:nvSpPr>
        <xdr:cNvPr id="212" name="楕円 211"/>
        <xdr:cNvSpPr/>
      </xdr:nvSpPr>
      <xdr:spPr>
        <a:xfrm>
          <a:off x="4902200" y="141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97970</xdr:rowOff>
    </xdr:from>
    <xdr:ext cx="762000" cy="259045"/>
    <xdr:sp macro="" textlink="">
      <xdr:nvSpPr>
        <xdr:cNvPr id="213" name="人件費・物件費等の状況該当値テキスト"/>
        <xdr:cNvSpPr txBox="1"/>
      </xdr:nvSpPr>
      <xdr:spPr>
        <a:xfrm>
          <a:off x="5041900" y="1415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148318</xdr:rowOff>
    </xdr:from>
    <xdr:to>
      <xdr:col>19</xdr:col>
      <xdr:colOff>184150</xdr:colOff>
      <xdr:row>83</xdr:row>
      <xdr:rowOff>78468</xdr:rowOff>
    </xdr:to>
    <xdr:sp macro="" textlink="">
      <xdr:nvSpPr>
        <xdr:cNvPr id="214" name="楕円 213"/>
        <xdr:cNvSpPr/>
      </xdr:nvSpPr>
      <xdr:spPr>
        <a:xfrm>
          <a:off x="4064000" y="142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63245</xdr:rowOff>
    </xdr:from>
    <xdr:ext cx="736600" cy="259045"/>
    <xdr:sp macro="" textlink="">
      <xdr:nvSpPr>
        <xdr:cNvPr id="215" name="テキスト ボックス 214"/>
        <xdr:cNvSpPr txBox="1"/>
      </xdr:nvSpPr>
      <xdr:spPr>
        <a:xfrm>
          <a:off x="3733800" y="1429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97903</xdr:rowOff>
    </xdr:from>
    <xdr:to>
      <xdr:col>15</xdr:col>
      <xdr:colOff>133350</xdr:colOff>
      <xdr:row>83</xdr:row>
      <xdr:rowOff>28053</xdr:rowOff>
    </xdr:to>
    <xdr:sp macro="" textlink="">
      <xdr:nvSpPr>
        <xdr:cNvPr id="216" name="楕円 215"/>
        <xdr:cNvSpPr/>
      </xdr:nvSpPr>
      <xdr:spPr>
        <a:xfrm>
          <a:off x="3175000" y="14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12830</xdr:rowOff>
    </xdr:from>
    <xdr:ext cx="762000" cy="259045"/>
    <xdr:sp macro="" textlink="">
      <xdr:nvSpPr>
        <xdr:cNvPr id="217" name="テキスト ボックス 216"/>
        <xdr:cNvSpPr txBox="1"/>
      </xdr:nvSpPr>
      <xdr:spPr>
        <a:xfrm>
          <a:off x="2844800" y="1424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52732</xdr:rowOff>
    </xdr:from>
    <xdr:to>
      <xdr:col>11</xdr:col>
      <xdr:colOff>82550</xdr:colOff>
      <xdr:row>82</xdr:row>
      <xdr:rowOff>154332</xdr:rowOff>
    </xdr:to>
    <xdr:sp macro="" textlink="">
      <xdr:nvSpPr>
        <xdr:cNvPr id="218" name="楕円 217"/>
        <xdr:cNvSpPr/>
      </xdr:nvSpPr>
      <xdr:spPr>
        <a:xfrm>
          <a:off x="2286000" y="14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139109</xdr:rowOff>
    </xdr:from>
    <xdr:ext cx="762000" cy="259045"/>
    <xdr:sp macro="" textlink="">
      <xdr:nvSpPr>
        <xdr:cNvPr id="219" name="テキスト ボックス 218"/>
        <xdr:cNvSpPr txBox="1"/>
      </xdr:nvSpPr>
      <xdr:spPr>
        <a:xfrm>
          <a:off x="1955800" y="141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143974</xdr:rowOff>
    </xdr:from>
    <xdr:to>
      <xdr:col>7</xdr:col>
      <xdr:colOff>31750</xdr:colOff>
      <xdr:row>82</xdr:row>
      <xdr:rowOff>74124</xdr:rowOff>
    </xdr:to>
    <xdr:sp macro="" textlink="">
      <xdr:nvSpPr>
        <xdr:cNvPr id="220" name="楕円 219"/>
        <xdr:cNvSpPr/>
      </xdr:nvSpPr>
      <xdr:spPr>
        <a:xfrm>
          <a:off x="1397000" y="140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58901</xdr:rowOff>
    </xdr:from>
    <xdr:ext cx="762000" cy="259045"/>
    <xdr:sp macro="" textlink="">
      <xdr:nvSpPr>
        <xdr:cNvPr id="221" name="テキスト ボックス 220"/>
        <xdr:cNvSpPr txBox="1"/>
      </xdr:nvSpPr>
      <xdr:spPr>
        <a:xfrm>
          <a:off x="1066800" y="1411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前年度と同水準となっており、全国市平均を上回る指数となっているが、引き続き計画的な職員採用や勤務実績に応じた人事評価制度の運用により給与の適正化に努めていく。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57" name="直線コネクタ 256"/>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0" name="直線コネクタ 259"/>
        <xdr:cNvCxnSpPr/>
      </xdr:nvCxnSpPr>
      <xdr:spPr>
        <a:xfrm>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66" name="直線コネクタ 265"/>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定員適正化計画により、職員総数は微減となっているが、人口減少により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人当たりの職員数は微増となった。これまで、清掃、学校給食事業の民間委託や公共施設の指定管理者制度の導入など、職員数の削減に努めてきた。</a:t>
          </a: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となっているが、今後も民間活用やデジタルの活用等による業務執行の見直しなどを推進しつつ、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76094</xdr:rowOff>
    </xdr:to>
    <xdr:cxnSp macro="">
      <xdr:nvCxnSpPr>
        <xdr:cNvPr id="320" name="直線コネクタ 319"/>
        <xdr:cNvCxnSpPr/>
      </xdr:nvCxnSpPr>
      <xdr:spPr>
        <a:xfrm>
          <a:off x="16179800" y="1086336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62019</xdr:rowOff>
    </xdr:from>
    <xdr:to>
      <xdr:col>77</xdr:col>
      <xdr:colOff>44450</xdr:colOff>
      <xdr:row>63</xdr:row>
      <xdr:rowOff>72072</xdr:rowOff>
    </xdr:to>
    <xdr:cxnSp macro="">
      <xdr:nvCxnSpPr>
        <xdr:cNvPr id="323" name="直線コネクタ 322"/>
        <xdr:cNvCxnSpPr/>
      </xdr:nvCxnSpPr>
      <xdr:spPr>
        <a:xfrm flipV="1">
          <a:off x="15290800" y="108633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57996</xdr:rowOff>
    </xdr:from>
    <xdr:to>
      <xdr:col>72</xdr:col>
      <xdr:colOff>203200</xdr:colOff>
      <xdr:row>63</xdr:row>
      <xdr:rowOff>72072</xdr:rowOff>
    </xdr:to>
    <xdr:cxnSp macro="">
      <xdr:nvCxnSpPr>
        <xdr:cNvPr id="326" name="直線コネクタ 325"/>
        <xdr:cNvCxnSpPr/>
      </xdr:nvCxnSpPr>
      <xdr:spPr>
        <a:xfrm>
          <a:off x="14401800" y="1085934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43921</xdr:rowOff>
    </xdr:from>
    <xdr:to>
      <xdr:col>68</xdr:col>
      <xdr:colOff>152400</xdr:colOff>
      <xdr:row>63</xdr:row>
      <xdr:rowOff>57996</xdr:rowOff>
    </xdr:to>
    <xdr:cxnSp macro="">
      <xdr:nvCxnSpPr>
        <xdr:cNvPr id="329" name="直線コネクタ 328"/>
        <xdr:cNvCxnSpPr/>
      </xdr:nvCxnSpPr>
      <xdr:spPr>
        <a:xfrm>
          <a:off x="13512800" y="1084527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39" name="楕円 338"/>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0" name="定員管理の状況該当値テキスト"/>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1" name="楕円 340"/>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2" name="テキスト ボックス 341"/>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21272</xdr:rowOff>
    </xdr:from>
    <xdr:to>
      <xdr:col>73</xdr:col>
      <xdr:colOff>44450</xdr:colOff>
      <xdr:row>63</xdr:row>
      <xdr:rowOff>122872</xdr:rowOff>
    </xdr:to>
    <xdr:sp macro="" textlink="">
      <xdr:nvSpPr>
        <xdr:cNvPr id="343" name="楕円 342"/>
        <xdr:cNvSpPr/>
      </xdr:nvSpPr>
      <xdr:spPr>
        <a:xfrm>
          <a:off x="15240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107649</xdr:rowOff>
    </xdr:from>
    <xdr:ext cx="762000" cy="259045"/>
    <xdr:sp macro="" textlink="">
      <xdr:nvSpPr>
        <xdr:cNvPr id="344" name="テキスト ボックス 343"/>
        <xdr:cNvSpPr txBox="1"/>
      </xdr:nvSpPr>
      <xdr:spPr>
        <a:xfrm>
          <a:off x="14909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7196</xdr:rowOff>
    </xdr:from>
    <xdr:to>
      <xdr:col>68</xdr:col>
      <xdr:colOff>203200</xdr:colOff>
      <xdr:row>63</xdr:row>
      <xdr:rowOff>108796</xdr:rowOff>
    </xdr:to>
    <xdr:sp macro="" textlink="">
      <xdr:nvSpPr>
        <xdr:cNvPr id="345" name="楕円 344"/>
        <xdr:cNvSpPr/>
      </xdr:nvSpPr>
      <xdr:spPr>
        <a:xfrm>
          <a:off x="14351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93573</xdr:rowOff>
    </xdr:from>
    <xdr:ext cx="762000" cy="259045"/>
    <xdr:sp macro="" textlink="">
      <xdr:nvSpPr>
        <xdr:cNvPr id="346" name="テキスト ボックス 345"/>
        <xdr:cNvSpPr txBox="1"/>
      </xdr:nvSpPr>
      <xdr:spPr>
        <a:xfrm>
          <a:off x="14020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164571</xdr:rowOff>
    </xdr:from>
    <xdr:to>
      <xdr:col>64</xdr:col>
      <xdr:colOff>152400</xdr:colOff>
      <xdr:row>63</xdr:row>
      <xdr:rowOff>94721</xdr:rowOff>
    </xdr:to>
    <xdr:sp macro="" textlink="">
      <xdr:nvSpPr>
        <xdr:cNvPr id="347" name="楕円 346"/>
        <xdr:cNvSpPr/>
      </xdr:nvSpPr>
      <xdr:spPr>
        <a:xfrm>
          <a:off x="13462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79498</xdr:rowOff>
    </xdr:from>
    <xdr:ext cx="762000" cy="259045"/>
    <xdr:sp macro="" textlink="">
      <xdr:nvSpPr>
        <xdr:cNvPr id="348" name="テキスト ボックス 347"/>
        <xdr:cNvSpPr txBox="1"/>
      </xdr:nvSpPr>
      <xdr:spPr>
        <a:xfrm>
          <a:off x="13131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栃木県及び類似団体と比較しても低い数値となっている。要因のひとつとして、建設事業債の発行に際し、後年度における交付税への算入が見込まれる有利な市債を活用し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91186</xdr:rowOff>
    </xdr:from>
    <xdr:to>
      <xdr:col>81</xdr:col>
      <xdr:colOff>44450</xdr:colOff>
      <xdr:row>37</xdr:row>
      <xdr:rowOff>139446</xdr:rowOff>
    </xdr:to>
    <xdr:cxnSp macro="">
      <xdr:nvCxnSpPr>
        <xdr:cNvPr id="380" name="直線コネクタ 379"/>
        <xdr:cNvCxnSpPr/>
      </xdr:nvCxnSpPr>
      <xdr:spPr>
        <a:xfrm>
          <a:off x="16179800" y="64348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91186</xdr:rowOff>
    </xdr:from>
    <xdr:to>
      <xdr:col>77</xdr:col>
      <xdr:colOff>44450</xdr:colOff>
      <xdr:row>37</xdr:row>
      <xdr:rowOff>100838</xdr:rowOff>
    </xdr:to>
    <xdr:cxnSp macro="">
      <xdr:nvCxnSpPr>
        <xdr:cNvPr id="383" name="直線コネクタ 382"/>
        <xdr:cNvCxnSpPr/>
      </xdr:nvCxnSpPr>
      <xdr:spPr>
        <a:xfrm flipV="1">
          <a:off x="15290800" y="643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139446</xdr:rowOff>
    </xdr:to>
    <xdr:cxnSp macro="">
      <xdr:nvCxnSpPr>
        <xdr:cNvPr id="386" name="直線コネクタ 385"/>
        <xdr:cNvCxnSpPr/>
      </xdr:nvCxnSpPr>
      <xdr:spPr>
        <a:xfrm flipV="1">
          <a:off x="14401800" y="644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25908</xdr:rowOff>
    </xdr:to>
    <xdr:cxnSp macro="">
      <xdr:nvCxnSpPr>
        <xdr:cNvPr id="389" name="直線コネクタ 388"/>
        <xdr:cNvCxnSpPr/>
      </xdr:nvCxnSpPr>
      <xdr:spPr>
        <a:xfrm flipV="1">
          <a:off x="13512800" y="64830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9" name="楕円 398"/>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400"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401" name="楕円 400"/>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2" name="テキスト ボックス 401"/>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3" name="楕円 402"/>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4" name="テキスト ボックス 403"/>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07" name="楕円 406"/>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08" name="テキスト ボックス 407"/>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令和元年度以降、引き続き「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」となった。財政調整基金をはじめ、充当可能基金を確保していることや後年度における交付税への算入が見込まれる有利な市債を活用していることが要因となっている。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類似団体の中では引き続き高い数値にある。前年度から減少した要因については定年延長による退職手当の減等によるが、本市はごみ処理・し尿処理・消防業務等を直営で行っていることにより人件費が高い数値で推移してい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2903</xdr:rowOff>
    </xdr:from>
    <xdr:to>
      <xdr:col>24</xdr:col>
      <xdr:colOff>25400</xdr:colOff>
      <xdr:row>38</xdr:row>
      <xdr:rowOff>61685</xdr:rowOff>
    </xdr:to>
    <xdr:cxnSp macro="">
      <xdr:nvCxnSpPr>
        <xdr:cNvPr id="68" name="直線コネクタ 67"/>
        <xdr:cNvCxnSpPr/>
      </xdr:nvCxnSpPr>
      <xdr:spPr>
        <a:xfrm flipV="1">
          <a:off x="3987800" y="6518003"/>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89444</xdr:rowOff>
    </xdr:from>
    <xdr:to>
      <xdr:col>19</xdr:col>
      <xdr:colOff>187325</xdr:colOff>
      <xdr:row>38</xdr:row>
      <xdr:rowOff>61685</xdr:rowOff>
    </xdr:to>
    <xdr:cxnSp macro="">
      <xdr:nvCxnSpPr>
        <xdr:cNvPr id="71" name="直線コネクタ 70"/>
        <xdr:cNvCxnSpPr/>
      </xdr:nvCxnSpPr>
      <xdr:spPr>
        <a:xfrm>
          <a:off x="3098800" y="6433094"/>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37</xdr:row>
      <xdr:rowOff>102507</xdr:rowOff>
    </xdr:to>
    <xdr:cxnSp macro="">
      <xdr:nvCxnSpPr>
        <xdr:cNvPr id="74" name="直線コネクタ 73"/>
        <xdr:cNvCxnSpPr/>
      </xdr:nvCxnSpPr>
      <xdr:spPr>
        <a:xfrm flipV="1">
          <a:off x="2209800" y="6433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89444</xdr:rowOff>
    </xdr:from>
    <xdr:to>
      <xdr:col>11</xdr:col>
      <xdr:colOff>9525</xdr:colOff>
      <xdr:row>37</xdr:row>
      <xdr:rowOff>102507</xdr:rowOff>
    </xdr:to>
    <xdr:cxnSp macro="">
      <xdr:nvCxnSpPr>
        <xdr:cNvPr id="77" name="直線コネクタ 76"/>
        <xdr:cNvCxnSpPr/>
      </xdr:nvCxnSpPr>
      <xdr:spPr>
        <a:xfrm>
          <a:off x="1320800" y="6433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123553</xdr:rowOff>
    </xdr:from>
    <xdr:to>
      <xdr:col>24</xdr:col>
      <xdr:colOff>76200</xdr:colOff>
      <xdr:row>38</xdr:row>
      <xdr:rowOff>53703</xdr:rowOff>
    </xdr:to>
    <xdr:sp macro="" textlink="">
      <xdr:nvSpPr>
        <xdr:cNvPr id="87" name="楕円 86"/>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95630</xdr:rowOff>
    </xdr:from>
    <xdr:ext cx="762000" cy="259045"/>
    <xdr:sp macro="" textlink="">
      <xdr:nvSpPr>
        <xdr:cNvPr id="88" name="人件費該当値テキスト"/>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xdr:rowOff>
    </xdr:from>
    <xdr:to>
      <xdr:col>20</xdr:col>
      <xdr:colOff>38100</xdr:colOff>
      <xdr:row>38</xdr:row>
      <xdr:rowOff>112485</xdr:rowOff>
    </xdr:to>
    <xdr:sp macro="" textlink="">
      <xdr:nvSpPr>
        <xdr:cNvPr id="89" name="楕円 88"/>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97262</xdr:rowOff>
    </xdr:from>
    <xdr:ext cx="736600" cy="259045"/>
    <xdr:sp macro="" textlink="">
      <xdr:nvSpPr>
        <xdr:cNvPr id="90" name="テキスト ボックス 89"/>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38644</xdr:rowOff>
    </xdr:from>
    <xdr:to>
      <xdr:col>15</xdr:col>
      <xdr:colOff>149225</xdr:colOff>
      <xdr:row>37</xdr:row>
      <xdr:rowOff>140244</xdr:rowOff>
    </xdr:to>
    <xdr:sp macro="" textlink="">
      <xdr:nvSpPr>
        <xdr:cNvPr id="91" name="楕円 90"/>
        <xdr:cNvSpPr/>
      </xdr:nvSpPr>
      <xdr:spPr>
        <a:xfrm>
          <a:off x="3048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125021</xdr:rowOff>
    </xdr:from>
    <xdr:ext cx="762000" cy="259045"/>
    <xdr:sp macro="" textlink="">
      <xdr:nvSpPr>
        <xdr:cNvPr id="92" name="テキスト ボックス 91"/>
        <xdr:cNvSpPr txBox="1"/>
      </xdr:nvSpPr>
      <xdr:spPr>
        <a:xfrm>
          <a:off x="2717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51707</xdr:rowOff>
    </xdr:from>
    <xdr:to>
      <xdr:col>11</xdr:col>
      <xdr:colOff>60325</xdr:colOff>
      <xdr:row>37</xdr:row>
      <xdr:rowOff>153307</xdr:rowOff>
    </xdr:to>
    <xdr:sp macro="" textlink="">
      <xdr:nvSpPr>
        <xdr:cNvPr id="93" name="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38644</xdr:rowOff>
    </xdr:from>
    <xdr:to>
      <xdr:col>6</xdr:col>
      <xdr:colOff>171450</xdr:colOff>
      <xdr:row>37</xdr:row>
      <xdr:rowOff>140244</xdr:rowOff>
    </xdr:to>
    <xdr:sp macro="" textlink="">
      <xdr:nvSpPr>
        <xdr:cNvPr id="95" name="楕円 94"/>
        <xdr:cNvSpPr/>
      </xdr:nvSpPr>
      <xdr:spPr>
        <a:xfrm>
          <a:off x="1270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125021</xdr:rowOff>
    </xdr:from>
    <xdr:ext cx="762000" cy="259045"/>
    <xdr:sp macro="" textlink="">
      <xdr:nvSpPr>
        <xdr:cNvPr id="96" name="テキスト ボックス 95"/>
        <xdr:cNvSpPr txBox="1"/>
      </xdr:nvSpPr>
      <xdr:spPr>
        <a:xfrm>
          <a:off x="93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労務単価の上昇に伴う委託料の増や物価高騰、燃料費の高止まり等により前年度と比較し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ポイント増加しており、類似団体平均と同水準となっている。引き続き「第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期財政健全化推進計画」に基づく歳出の抑制や事業の簡素化・効率化を進め物件費の削減に努めていく。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146050</xdr:rowOff>
    </xdr:to>
    <xdr:cxnSp macro="">
      <xdr:nvCxnSpPr>
        <xdr:cNvPr id="129" name="直線コネクタ 128"/>
        <xdr:cNvCxnSpPr/>
      </xdr:nvCxnSpPr>
      <xdr:spPr>
        <a:xfrm>
          <a:off x="15671800" y="261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39370</xdr:rowOff>
    </xdr:to>
    <xdr:cxnSp macro="">
      <xdr:nvCxnSpPr>
        <xdr:cNvPr id="132" name="直線コネクタ 131"/>
        <xdr:cNvCxnSpPr/>
      </xdr:nvCxnSpPr>
      <xdr:spPr>
        <a:xfrm>
          <a:off x="14782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24130</xdr:rowOff>
    </xdr:to>
    <xdr:cxnSp macro="">
      <xdr:nvCxnSpPr>
        <xdr:cNvPr id="135" name="直線コネクタ 134"/>
        <xdr:cNvCxnSpPr/>
      </xdr:nvCxnSpPr>
      <xdr:spPr>
        <a:xfrm flipV="1">
          <a:off x="13893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24130</xdr:rowOff>
    </xdr:to>
    <xdr:cxnSp macro="">
      <xdr:nvCxnSpPr>
        <xdr:cNvPr id="138" name="直線コネクタ 137"/>
        <xdr:cNvCxnSpPr/>
      </xdr:nvCxnSpPr>
      <xdr:spPr>
        <a:xfrm>
          <a:off x="13004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2" name="楕円 151"/>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44467</xdr:rowOff>
    </xdr:from>
    <xdr:ext cx="762000" cy="259045"/>
    <xdr:sp macro="" textlink="">
      <xdr:nvSpPr>
        <xdr:cNvPr id="153" name="テキスト ボックス 152"/>
        <xdr:cNvSpPr txBox="1"/>
      </xdr:nvSpPr>
      <xdr:spPr>
        <a:xfrm>
          <a:off x="144018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と比較すると高い水準となった。「物価高騰緊急支援給付金給付事業費」等により扶助費が増加したことが要因となる。今後は、市単独扶助費や国の制度に上乗せして行っているものについて、費用対効果の観点から検証し、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61685</xdr:rowOff>
    </xdr:to>
    <xdr:cxnSp macro="">
      <xdr:nvCxnSpPr>
        <xdr:cNvPr id="192" name="直線コネクタ 191"/>
        <xdr:cNvCxnSpPr/>
      </xdr:nvCxnSpPr>
      <xdr:spPr>
        <a:xfrm>
          <a:off x="3987800" y="99568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12700</xdr:rowOff>
    </xdr:to>
    <xdr:cxnSp macro="">
      <xdr:nvCxnSpPr>
        <xdr:cNvPr id="195" name="直線コネクタ 194"/>
        <xdr:cNvCxnSpPr/>
      </xdr:nvCxnSpPr>
      <xdr:spPr>
        <a:xfrm>
          <a:off x="3098800" y="9924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78015</xdr:rowOff>
    </xdr:to>
    <xdr:cxnSp macro="">
      <xdr:nvCxnSpPr>
        <xdr:cNvPr id="198" name="直線コネクタ 197"/>
        <xdr:cNvCxnSpPr/>
      </xdr:nvCxnSpPr>
      <xdr:spPr>
        <a:xfrm flipV="1">
          <a:off x="2209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37193</xdr:rowOff>
    </xdr:to>
    <xdr:cxnSp macro="">
      <xdr:nvCxnSpPr>
        <xdr:cNvPr id="201" name="直線コネクタ 200"/>
        <xdr:cNvCxnSpPr/>
      </xdr:nvCxnSpPr>
      <xdr:spPr>
        <a:xfrm flipV="1">
          <a:off x="1320800" y="100221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7" name="楕円 216"/>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8" name="テキスト ボックス 217"/>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9" name="楕円 218"/>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0" name="テキスト ボックス 219"/>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ポイント減少したが、全国平均、県平均を上回っている。変動の主な理由は、積立金が減少したことによる。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期財政健全化推進計画」に基づき、歳出の抑制に努める。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76200</xdr:rowOff>
    </xdr:to>
    <xdr:cxnSp macro="">
      <xdr:nvCxnSpPr>
        <xdr:cNvPr id="253" name="直線コネクタ 252"/>
        <xdr:cNvCxnSpPr/>
      </xdr:nvCxnSpPr>
      <xdr:spPr>
        <a:xfrm flipV="1">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76200</xdr:rowOff>
    </xdr:to>
    <xdr:cxnSp macro="">
      <xdr:nvCxnSpPr>
        <xdr:cNvPr id="256" name="直線コネクタ 255"/>
        <xdr:cNvCxnSpPr/>
      </xdr:nvCxnSpPr>
      <xdr:spPr>
        <a:xfrm>
          <a:off x="14782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101600</xdr:rowOff>
    </xdr:to>
    <xdr:cxnSp macro="">
      <xdr:nvCxnSpPr>
        <xdr:cNvPr id="259" name="直線コネクタ 258"/>
        <xdr:cNvCxnSpPr/>
      </xdr:nvCxnSpPr>
      <xdr:spPr>
        <a:xfrm flipV="1">
          <a:off x="13893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61</xdr:row>
      <xdr:rowOff>44450</xdr:rowOff>
    </xdr:to>
    <xdr:cxnSp macro="">
      <xdr:nvCxnSpPr>
        <xdr:cNvPr id="262" name="直線コネクタ 261"/>
        <xdr:cNvCxnSpPr/>
      </xdr:nvCxnSpPr>
      <xdr:spPr>
        <a:xfrm flipV="1">
          <a:off x="13004800" y="10045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4" name="楕円 273"/>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5" name="テキスト ボックス 274"/>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165100</xdr:rowOff>
    </xdr:from>
    <xdr:to>
      <xdr:col>65</xdr:col>
      <xdr:colOff>53975</xdr:colOff>
      <xdr:row>61</xdr:row>
      <xdr:rowOff>95250</xdr:rowOff>
    </xdr:to>
    <xdr:sp macro="" textlink="">
      <xdr:nvSpPr>
        <xdr:cNvPr id="280" name="楕円 279"/>
        <xdr:cNvSpPr/>
      </xdr:nvSpPr>
      <xdr:spPr>
        <a:xfrm>
          <a:off x="12954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80027</xdr:rowOff>
    </xdr:from>
    <xdr:ext cx="762000" cy="259045"/>
    <xdr:sp macro="" textlink="">
      <xdr:nvSpPr>
        <xdr:cNvPr id="281" name="テキスト ボックス 2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物価高騰対策事業等を実施したため、前年度と比較し、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19558</xdr:rowOff>
    </xdr:to>
    <xdr:cxnSp macro="">
      <xdr:nvCxnSpPr>
        <xdr:cNvPr id="311" name="直線コネクタ 310"/>
        <xdr:cNvCxnSpPr/>
      </xdr:nvCxnSpPr>
      <xdr:spPr>
        <a:xfrm>
          <a:off x="15671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5842</xdr:rowOff>
    </xdr:to>
    <xdr:cxnSp macro="">
      <xdr:nvCxnSpPr>
        <xdr:cNvPr id="314" name="直線コネクタ 313"/>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10414</xdr:rowOff>
    </xdr:to>
    <xdr:cxnSp macro="">
      <xdr:nvCxnSpPr>
        <xdr:cNvPr id="317" name="直線コネクタ 316"/>
        <xdr:cNvCxnSpPr/>
      </xdr:nvCxnSpPr>
      <xdr:spPr>
        <a:xfrm flipV="1">
          <a:off x="13893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10414</xdr:rowOff>
    </xdr:to>
    <xdr:cxnSp macro="">
      <xdr:nvCxnSpPr>
        <xdr:cNvPr id="320" name="直線コネクタ 319"/>
        <xdr:cNvCxnSpPr/>
      </xdr:nvCxnSpPr>
      <xdr:spPr>
        <a:xfrm>
          <a:off x="13004800" y="59471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0" name="楕円 329"/>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31" name="補助費等該当値テキスト"/>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2" name="楕円 331"/>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3" name="テキスト ボックス 332"/>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4" name="楕円 333"/>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5" name="テキスト ボックス 334"/>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6" name="楕円 335"/>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7" name="テキスト ボックス 336"/>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8" name="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による元金償還の開始等に伴い公債費は増加となったが、近年において大きな変動はなく、また、全国・県平均及び類似団体平均より低い数値を示している。これは計画的に市債発行を行ってきた成果であ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期財政健全化推進計画」に基づき、計画的に市債の発行を行っていく。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10413</xdr:rowOff>
    </xdr:to>
    <xdr:cxnSp macro="">
      <xdr:nvCxnSpPr>
        <xdr:cNvPr id="369" name="直線コネクタ 368"/>
        <xdr:cNvCxnSpPr/>
      </xdr:nvCxnSpPr>
      <xdr:spPr>
        <a:xfrm>
          <a:off x="3987800" y="13193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163576</xdr:rowOff>
    </xdr:to>
    <xdr:cxnSp macro="">
      <xdr:nvCxnSpPr>
        <xdr:cNvPr id="372" name="直線コネクタ 371"/>
        <xdr:cNvCxnSpPr/>
      </xdr:nvCxnSpPr>
      <xdr:spPr>
        <a:xfrm>
          <a:off x="3098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19558</xdr:rowOff>
    </xdr:to>
    <xdr:cxnSp macro="">
      <xdr:nvCxnSpPr>
        <xdr:cNvPr id="375" name="直線コネクタ 374"/>
        <xdr:cNvCxnSpPr/>
      </xdr:nvCxnSpPr>
      <xdr:spPr>
        <a:xfrm flipV="1">
          <a:off x="2209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60706</xdr:rowOff>
    </xdr:to>
    <xdr:cxnSp macro="">
      <xdr:nvCxnSpPr>
        <xdr:cNvPr id="378" name="直線コネクタ 377"/>
        <xdr:cNvCxnSpPr/>
      </xdr:nvCxnSpPr>
      <xdr:spPr>
        <a:xfrm flipV="1">
          <a:off x="1320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8" name="楕円 387"/>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9"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2" name="楕円 391"/>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3" name="テキスト ボックス 392"/>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4" name="楕円 393"/>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5" name="テキスト ボックス 394"/>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6" name="楕円 395"/>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7" name="テキスト ボックス 396"/>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ポイント増加し、全国平均および県平均と同水準となっている。今後も「第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86995</xdr:rowOff>
    </xdr:to>
    <xdr:cxnSp macro="">
      <xdr:nvCxnSpPr>
        <xdr:cNvPr id="426" name="直線コネクタ 425"/>
        <xdr:cNvCxnSpPr/>
      </xdr:nvCxnSpPr>
      <xdr:spPr>
        <a:xfrm>
          <a:off x="15671800" y="130600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29845</xdr:rowOff>
    </xdr:to>
    <xdr:cxnSp macro="">
      <xdr:nvCxnSpPr>
        <xdr:cNvPr id="429" name="直線コネクタ 428"/>
        <xdr:cNvCxnSpPr/>
      </xdr:nvCxnSpPr>
      <xdr:spPr>
        <a:xfrm>
          <a:off x="14782800" y="1286002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115570</xdr:rowOff>
    </xdr:to>
    <xdr:cxnSp macro="">
      <xdr:nvCxnSpPr>
        <xdr:cNvPr id="432" name="直線コネクタ 431"/>
        <xdr:cNvCxnSpPr/>
      </xdr:nvCxnSpPr>
      <xdr:spPr>
        <a:xfrm flipV="1">
          <a:off x="13893800" y="12860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98425</xdr:rowOff>
    </xdr:to>
    <xdr:cxnSp macro="">
      <xdr:nvCxnSpPr>
        <xdr:cNvPr id="435" name="直線コネクタ 434"/>
        <xdr:cNvCxnSpPr/>
      </xdr:nvCxnSpPr>
      <xdr:spPr>
        <a:xfrm flipV="1">
          <a:off x="13004800" y="129743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5" name="楕円 444"/>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8272</xdr:rowOff>
    </xdr:from>
    <xdr:ext cx="762000" cy="259045"/>
    <xdr:sp macro="" textlink="">
      <xdr:nvSpPr>
        <xdr:cNvPr id="446" name="公債費以外該当値テキスト"/>
        <xdr:cNvSpPr txBox="1"/>
      </xdr:nvSpPr>
      <xdr:spPr>
        <a:xfrm>
          <a:off x="165989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47" name="楕円 446"/>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65422</xdr:rowOff>
    </xdr:from>
    <xdr:ext cx="736600" cy="259045"/>
    <xdr:sp macro="" textlink="">
      <xdr:nvSpPr>
        <xdr:cNvPr id="448" name="テキスト ボックス 447"/>
        <xdr:cNvSpPr txBox="1"/>
      </xdr:nvSpPr>
      <xdr:spPr>
        <a:xfrm>
          <a:off x="15290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0" name="テキスト ボックス 449"/>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3" name="楕円 452"/>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4" name="テキスト ボックス 453"/>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126600</xdr:rowOff>
    </xdr:from>
    <xdr:to>
      <xdr:col>29</xdr:col>
      <xdr:colOff>127000</xdr:colOff>
      <xdr:row>15</xdr:row>
      <xdr:rowOff>139097</xdr:rowOff>
    </xdr:to>
    <xdr:cxnSp macro="">
      <xdr:nvCxnSpPr>
        <xdr:cNvPr id="50" name="直線コネクタ 49"/>
        <xdr:cNvCxnSpPr/>
      </xdr:nvCxnSpPr>
      <xdr:spPr bwMode="auto">
        <a:xfrm flipV="1">
          <a:off x="5003800" y="2745975"/>
          <a:ext cx="647700" cy="1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111377</xdr:rowOff>
    </xdr:from>
    <xdr:ext cx="762000" cy="259045"/>
    <xdr:sp macro="" textlink="">
      <xdr:nvSpPr>
        <xdr:cNvPr id="51" name="人口1人当たり決算額の推移平均値テキスト130"/>
        <xdr:cNvSpPr txBox="1"/>
      </xdr:nvSpPr>
      <xdr:spPr>
        <a:xfrm>
          <a:off x="5740400" y="2730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139097</xdr:rowOff>
    </xdr:from>
    <xdr:to>
      <xdr:col>26</xdr:col>
      <xdr:colOff>50800</xdr:colOff>
      <xdr:row>15</xdr:row>
      <xdr:rowOff>154070</xdr:rowOff>
    </xdr:to>
    <xdr:cxnSp macro="">
      <xdr:nvCxnSpPr>
        <xdr:cNvPr id="53" name="直線コネクタ 52"/>
        <xdr:cNvCxnSpPr/>
      </xdr:nvCxnSpPr>
      <xdr:spPr bwMode="auto">
        <a:xfrm flipV="1">
          <a:off x="4305300" y="2758472"/>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154070</xdr:rowOff>
    </xdr:from>
    <xdr:to>
      <xdr:col>22</xdr:col>
      <xdr:colOff>114300</xdr:colOff>
      <xdr:row>16</xdr:row>
      <xdr:rowOff>22073</xdr:rowOff>
    </xdr:to>
    <xdr:cxnSp macro="">
      <xdr:nvCxnSpPr>
        <xdr:cNvPr id="56" name="直線コネクタ 55"/>
        <xdr:cNvCxnSpPr/>
      </xdr:nvCxnSpPr>
      <xdr:spPr bwMode="auto">
        <a:xfrm flipV="1">
          <a:off x="3606800" y="2773445"/>
          <a:ext cx="6985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22073</xdr:rowOff>
    </xdr:from>
    <xdr:to>
      <xdr:col>18</xdr:col>
      <xdr:colOff>177800</xdr:colOff>
      <xdr:row>16</xdr:row>
      <xdr:rowOff>124790</xdr:rowOff>
    </xdr:to>
    <xdr:cxnSp macro="">
      <xdr:nvCxnSpPr>
        <xdr:cNvPr id="59" name="直線コネクタ 58"/>
        <xdr:cNvCxnSpPr/>
      </xdr:nvCxnSpPr>
      <xdr:spPr bwMode="auto">
        <a:xfrm flipV="1">
          <a:off x="2908300" y="2812898"/>
          <a:ext cx="698500" cy="10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75800</xdr:rowOff>
    </xdr:from>
    <xdr:to>
      <xdr:col>29</xdr:col>
      <xdr:colOff>177800</xdr:colOff>
      <xdr:row>16</xdr:row>
      <xdr:rowOff>5950</xdr:rowOff>
    </xdr:to>
    <xdr:sp macro="" textlink="">
      <xdr:nvSpPr>
        <xdr:cNvPr id="69" name="楕円 68"/>
        <xdr:cNvSpPr/>
      </xdr:nvSpPr>
      <xdr:spPr bwMode="auto">
        <a:xfrm>
          <a:off x="5600700" y="269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92327</xdr:rowOff>
    </xdr:from>
    <xdr:ext cx="762000" cy="259045"/>
    <xdr:sp macro="" textlink="">
      <xdr:nvSpPr>
        <xdr:cNvPr id="70" name="人口1人当たり決算額の推移該当値テキスト130"/>
        <xdr:cNvSpPr txBox="1"/>
      </xdr:nvSpPr>
      <xdr:spPr>
        <a:xfrm>
          <a:off x="5740400" y="254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88297</xdr:rowOff>
    </xdr:from>
    <xdr:to>
      <xdr:col>26</xdr:col>
      <xdr:colOff>101600</xdr:colOff>
      <xdr:row>16</xdr:row>
      <xdr:rowOff>18447</xdr:rowOff>
    </xdr:to>
    <xdr:sp macro="" textlink="">
      <xdr:nvSpPr>
        <xdr:cNvPr id="71" name="楕円 70"/>
        <xdr:cNvSpPr/>
      </xdr:nvSpPr>
      <xdr:spPr bwMode="auto">
        <a:xfrm>
          <a:off x="4953000" y="2707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28624</xdr:rowOff>
    </xdr:from>
    <xdr:ext cx="736600" cy="259045"/>
    <xdr:sp macro="" textlink="">
      <xdr:nvSpPr>
        <xdr:cNvPr id="72" name="テキスト ボックス 71"/>
        <xdr:cNvSpPr txBox="1"/>
      </xdr:nvSpPr>
      <xdr:spPr>
        <a:xfrm>
          <a:off x="4622800" y="247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103270</xdr:rowOff>
    </xdr:from>
    <xdr:to>
      <xdr:col>22</xdr:col>
      <xdr:colOff>165100</xdr:colOff>
      <xdr:row>16</xdr:row>
      <xdr:rowOff>33420</xdr:rowOff>
    </xdr:to>
    <xdr:sp macro="" textlink="">
      <xdr:nvSpPr>
        <xdr:cNvPr id="73" name="楕円 72"/>
        <xdr:cNvSpPr/>
      </xdr:nvSpPr>
      <xdr:spPr bwMode="auto">
        <a:xfrm>
          <a:off x="4254500" y="272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43597</xdr:rowOff>
    </xdr:from>
    <xdr:ext cx="762000" cy="259045"/>
    <xdr:sp macro="" textlink="">
      <xdr:nvSpPr>
        <xdr:cNvPr id="74" name="テキスト ボックス 73"/>
        <xdr:cNvSpPr txBox="1"/>
      </xdr:nvSpPr>
      <xdr:spPr>
        <a:xfrm>
          <a:off x="3924300" y="24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142723</xdr:rowOff>
    </xdr:from>
    <xdr:to>
      <xdr:col>19</xdr:col>
      <xdr:colOff>38100</xdr:colOff>
      <xdr:row>16</xdr:row>
      <xdr:rowOff>72873</xdr:rowOff>
    </xdr:to>
    <xdr:sp macro="" textlink="">
      <xdr:nvSpPr>
        <xdr:cNvPr id="75" name="楕円 74"/>
        <xdr:cNvSpPr/>
      </xdr:nvSpPr>
      <xdr:spPr bwMode="auto">
        <a:xfrm>
          <a:off x="3556000" y="276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83050</xdr:rowOff>
    </xdr:from>
    <xdr:ext cx="762000" cy="259045"/>
    <xdr:sp macro="" textlink="">
      <xdr:nvSpPr>
        <xdr:cNvPr id="76" name="テキスト ボックス 75"/>
        <xdr:cNvSpPr txBox="1"/>
      </xdr:nvSpPr>
      <xdr:spPr>
        <a:xfrm>
          <a:off x="3225800" y="253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73990</xdr:rowOff>
    </xdr:from>
    <xdr:to>
      <xdr:col>15</xdr:col>
      <xdr:colOff>101600</xdr:colOff>
      <xdr:row>17</xdr:row>
      <xdr:rowOff>4140</xdr:rowOff>
    </xdr:to>
    <xdr:sp macro="" textlink="">
      <xdr:nvSpPr>
        <xdr:cNvPr id="77" name="楕円 76"/>
        <xdr:cNvSpPr/>
      </xdr:nvSpPr>
      <xdr:spPr bwMode="auto">
        <a:xfrm>
          <a:off x="2857500" y="28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160367</xdr:rowOff>
    </xdr:from>
    <xdr:ext cx="762000" cy="259045"/>
    <xdr:sp macro="" textlink="">
      <xdr:nvSpPr>
        <xdr:cNvPr id="78" name="テキスト ボックス 77"/>
        <xdr:cNvSpPr txBox="1"/>
      </xdr:nvSpPr>
      <xdr:spPr>
        <a:xfrm>
          <a:off x="2527300" y="29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120436</xdr:rowOff>
    </xdr:from>
    <xdr:to>
      <xdr:col>29</xdr:col>
      <xdr:colOff>127000</xdr:colOff>
      <xdr:row>36</xdr:row>
      <xdr:rowOff>170271</xdr:rowOff>
    </xdr:to>
    <xdr:cxnSp macro="">
      <xdr:nvCxnSpPr>
        <xdr:cNvPr id="113" name="直線コネクタ 112"/>
        <xdr:cNvCxnSpPr/>
      </xdr:nvCxnSpPr>
      <xdr:spPr bwMode="auto">
        <a:xfrm flipV="1">
          <a:off x="5003800" y="7073686"/>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170271</xdr:rowOff>
    </xdr:from>
    <xdr:to>
      <xdr:col>26</xdr:col>
      <xdr:colOff>50800</xdr:colOff>
      <xdr:row>37</xdr:row>
      <xdr:rowOff>39479</xdr:rowOff>
    </xdr:to>
    <xdr:cxnSp macro="">
      <xdr:nvCxnSpPr>
        <xdr:cNvPr id="116" name="直線コネクタ 115"/>
        <xdr:cNvCxnSpPr/>
      </xdr:nvCxnSpPr>
      <xdr:spPr bwMode="auto">
        <a:xfrm flipV="1">
          <a:off x="4305300" y="7123521"/>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39479</xdr:rowOff>
    </xdr:from>
    <xdr:to>
      <xdr:col>22</xdr:col>
      <xdr:colOff>114300</xdr:colOff>
      <xdr:row>37</xdr:row>
      <xdr:rowOff>50811</xdr:rowOff>
    </xdr:to>
    <xdr:cxnSp macro="">
      <xdr:nvCxnSpPr>
        <xdr:cNvPr id="119" name="直線コネクタ 118"/>
        <xdr:cNvCxnSpPr/>
      </xdr:nvCxnSpPr>
      <xdr:spPr bwMode="auto">
        <a:xfrm flipV="1">
          <a:off x="3606800" y="7164179"/>
          <a:ext cx="698500" cy="1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163119</xdr:rowOff>
    </xdr:from>
    <xdr:to>
      <xdr:col>18</xdr:col>
      <xdr:colOff>177800</xdr:colOff>
      <xdr:row>37</xdr:row>
      <xdr:rowOff>50811</xdr:rowOff>
    </xdr:to>
    <xdr:cxnSp macro="">
      <xdr:nvCxnSpPr>
        <xdr:cNvPr id="122" name="直線コネクタ 121"/>
        <xdr:cNvCxnSpPr/>
      </xdr:nvCxnSpPr>
      <xdr:spPr bwMode="auto">
        <a:xfrm>
          <a:off x="2908300" y="7116369"/>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69636</xdr:rowOff>
    </xdr:from>
    <xdr:to>
      <xdr:col>29</xdr:col>
      <xdr:colOff>177800</xdr:colOff>
      <xdr:row>36</xdr:row>
      <xdr:rowOff>171236</xdr:rowOff>
    </xdr:to>
    <xdr:sp macro="" textlink="">
      <xdr:nvSpPr>
        <xdr:cNvPr id="132" name="楕円 131"/>
        <xdr:cNvSpPr/>
      </xdr:nvSpPr>
      <xdr:spPr bwMode="auto">
        <a:xfrm>
          <a:off x="5600700" y="702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41713</xdr:rowOff>
    </xdr:from>
    <xdr:ext cx="762000" cy="259045"/>
    <xdr:sp macro="" textlink="">
      <xdr:nvSpPr>
        <xdr:cNvPr id="133" name="人口1人当たり決算額の推移該当値テキスト445"/>
        <xdr:cNvSpPr txBox="1"/>
      </xdr:nvSpPr>
      <xdr:spPr>
        <a:xfrm>
          <a:off x="5740400" y="699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119471</xdr:rowOff>
    </xdr:from>
    <xdr:to>
      <xdr:col>26</xdr:col>
      <xdr:colOff>101600</xdr:colOff>
      <xdr:row>37</xdr:row>
      <xdr:rowOff>49621</xdr:rowOff>
    </xdr:to>
    <xdr:sp macro="" textlink="">
      <xdr:nvSpPr>
        <xdr:cNvPr id="134" name="楕円 133"/>
        <xdr:cNvSpPr/>
      </xdr:nvSpPr>
      <xdr:spPr bwMode="auto">
        <a:xfrm>
          <a:off x="4953000" y="707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34398</xdr:rowOff>
    </xdr:from>
    <xdr:ext cx="736600" cy="259045"/>
    <xdr:sp macro="" textlink="">
      <xdr:nvSpPr>
        <xdr:cNvPr id="135" name="テキスト ボックス 134"/>
        <xdr:cNvSpPr txBox="1"/>
      </xdr:nvSpPr>
      <xdr:spPr>
        <a:xfrm>
          <a:off x="4622800" y="715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160129</xdr:rowOff>
    </xdr:from>
    <xdr:to>
      <xdr:col>22</xdr:col>
      <xdr:colOff>165100</xdr:colOff>
      <xdr:row>37</xdr:row>
      <xdr:rowOff>90279</xdr:rowOff>
    </xdr:to>
    <xdr:sp macro="" textlink="">
      <xdr:nvSpPr>
        <xdr:cNvPr id="136" name="楕円 135"/>
        <xdr:cNvSpPr/>
      </xdr:nvSpPr>
      <xdr:spPr bwMode="auto">
        <a:xfrm>
          <a:off x="4254500" y="7113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75056</xdr:rowOff>
    </xdr:from>
    <xdr:ext cx="762000" cy="259045"/>
    <xdr:sp macro="" textlink="">
      <xdr:nvSpPr>
        <xdr:cNvPr id="137" name="テキスト ボックス 136"/>
        <xdr:cNvSpPr txBox="1"/>
      </xdr:nvSpPr>
      <xdr:spPr>
        <a:xfrm>
          <a:off x="3924300" y="719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xdr:rowOff>
    </xdr:from>
    <xdr:to>
      <xdr:col>19</xdr:col>
      <xdr:colOff>38100</xdr:colOff>
      <xdr:row>37</xdr:row>
      <xdr:rowOff>101611</xdr:rowOff>
    </xdr:to>
    <xdr:sp macro="" textlink="">
      <xdr:nvSpPr>
        <xdr:cNvPr id="138" name="楕円 137"/>
        <xdr:cNvSpPr/>
      </xdr:nvSpPr>
      <xdr:spPr bwMode="auto">
        <a:xfrm>
          <a:off x="3556000" y="712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86388</xdr:rowOff>
    </xdr:from>
    <xdr:ext cx="762000" cy="259045"/>
    <xdr:sp macro="" textlink="">
      <xdr:nvSpPr>
        <xdr:cNvPr id="139" name="テキスト ボックス 138"/>
        <xdr:cNvSpPr txBox="1"/>
      </xdr:nvSpPr>
      <xdr:spPr>
        <a:xfrm>
          <a:off x="3225800" y="721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112319</xdr:rowOff>
    </xdr:from>
    <xdr:to>
      <xdr:col>15</xdr:col>
      <xdr:colOff>101600</xdr:colOff>
      <xdr:row>37</xdr:row>
      <xdr:rowOff>42469</xdr:rowOff>
    </xdr:to>
    <xdr:sp macro="" textlink="">
      <xdr:nvSpPr>
        <xdr:cNvPr id="140" name="楕円 139"/>
        <xdr:cNvSpPr/>
      </xdr:nvSpPr>
      <xdr:spPr bwMode="auto">
        <a:xfrm>
          <a:off x="28575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27246</xdr:rowOff>
    </xdr:from>
    <xdr:ext cx="762000" cy="259045"/>
    <xdr:sp macro="" textlink="">
      <xdr:nvSpPr>
        <xdr:cNvPr id="141" name="テキスト ボックス 140"/>
        <xdr:cNvSpPr txBox="1"/>
      </xdr:nvSpPr>
      <xdr:spPr>
        <a:xfrm>
          <a:off x="2527300" y="7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32810</xdr:rowOff>
    </xdr:from>
    <xdr:to>
      <xdr:col>24</xdr:col>
      <xdr:colOff>63500</xdr:colOff>
      <xdr:row>34</xdr:row>
      <xdr:rowOff>123641</xdr:rowOff>
    </xdr:to>
    <xdr:cxnSp macro="">
      <xdr:nvCxnSpPr>
        <xdr:cNvPr id="61" name="直線コネクタ 60"/>
        <xdr:cNvCxnSpPr/>
      </xdr:nvCxnSpPr>
      <xdr:spPr>
        <a:xfrm>
          <a:off x="3797300" y="5862110"/>
          <a:ext cx="8382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32810</xdr:rowOff>
    </xdr:from>
    <xdr:to>
      <xdr:col>19</xdr:col>
      <xdr:colOff>177800</xdr:colOff>
      <xdr:row>34</xdr:row>
      <xdr:rowOff>123831</xdr:rowOff>
    </xdr:to>
    <xdr:cxnSp macro="">
      <xdr:nvCxnSpPr>
        <xdr:cNvPr id="64" name="直線コネクタ 63"/>
        <xdr:cNvCxnSpPr/>
      </xdr:nvCxnSpPr>
      <xdr:spPr>
        <a:xfrm flipV="1">
          <a:off x="2908300" y="5862110"/>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123831</xdr:rowOff>
    </xdr:from>
    <xdr:to>
      <xdr:col>15</xdr:col>
      <xdr:colOff>50800</xdr:colOff>
      <xdr:row>34</xdr:row>
      <xdr:rowOff>150387</xdr:rowOff>
    </xdr:to>
    <xdr:cxnSp macro="">
      <xdr:nvCxnSpPr>
        <xdr:cNvPr id="67" name="直線コネクタ 66"/>
        <xdr:cNvCxnSpPr/>
      </xdr:nvCxnSpPr>
      <xdr:spPr>
        <a:xfrm flipV="1">
          <a:off x="2019300" y="5953131"/>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150387</xdr:rowOff>
    </xdr:from>
    <xdr:to>
      <xdr:col>10</xdr:col>
      <xdr:colOff>114300</xdr:colOff>
      <xdr:row>35</xdr:row>
      <xdr:rowOff>121603</xdr:rowOff>
    </xdr:to>
    <xdr:cxnSp macro="">
      <xdr:nvCxnSpPr>
        <xdr:cNvPr id="70" name="直線コネクタ 69"/>
        <xdr:cNvCxnSpPr/>
      </xdr:nvCxnSpPr>
      <xdr:spPr>
        <a:xfrm flipV="1">
          <a:off x="1130300" y="5979687"/>
          <a:ext cx="8890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72841</xdr:rowOff>
    </xdr:from>
    <xdr:to>
      <xdr:col>24</xdr:col>
      <xdr:colOff>114300</xdr:colOff>
      <xdr:row>35</xdr:row>
      <xdr:rowOff>2991</xdr:rowOff>
    </xdr:to>
    <xdr:sp macro="" textlink="">
      <xdr:nvSpPr>
        <xdr:cNvPr id="80" name="楕円 79"/>
        <xdr:cNvSpPr/>
      </xdr:nvSpPr>
      <xdr:spPr>
        <a:xfrm>
          <a:off x="4584700" y="59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95718</xdr:rowOff>
    </xdr:from>
    <xdr:ext cx="534377" cy="259045"/>
    <xdr:sp macro="" textlink="">
      <xdr:nvSpPr>
        <xdr:cNvPr id="81" name="人件費該当値テキスト"/>
        <xdr:cNvSpPr txBox="1"/>
      </xdr:nvSpPr>
      <xdr:spPr>
        <a:xfrm>
          <a:off x="4686300" y="57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153460</xdr:rowOff>
    </xdr:from>
    <xdr:to>
      <xdr:col>20</xdr:col>
      <xdr:colOff>38100</xdr:colOff>
      <xdr:row>34</xdr:row>
      <xdr:rowOff>83610</xdr:rowOff>
    </xdr:to>
    <xdr:sp macro="" textlink="">
      <xdr:nvSpPr>
        <xdr:cNvPr id="82" name="楕円 81"/>
        <xdr:cNvSpPr/>
      </xdr:nvSpPr>
      <xdr:spPr>
        <a:xfrm>
          <a:off x="3746500" y="58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100137</xdr:rowOff>
    </xdr:from>
    <xdr:ext cx="534377" cy="259045"/>
    <xdr:sp macro="" textlink="">
      <xdr:nvSpPr>
        <xdr:cNvPr id="83" name="テキスト ボックス 82"/>
        <xdr:cNvSpPr txBox="1"/>
      </xdr:nvSpPr>
      <xdr:spPr>
        <a:xfrm>
          <a:off x="3530111" y="55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73031</xdr:rowOff>
    </xdr:from>
    <xdr:to>
      <xdr:col>15</xdr:col>
      <xdr:colOff>101600</xdr:colOff>
      <xdr:row>35</xdr:row>
      <xdr:rowOff>3181</xdr:rowOff>
    </xdr:to>
    <xdr:sp macro="" textlink="">
      <xdr:nvSpPr>
        <xdr:cNvPr id="84" name="楕円 83"/>
        <xdr:cNvSpPr/>
      </xdr:nvSpPr>
      <xdr:spPr>
        <a:xfrm>
          <a:off x="2857500" y="59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19708</xdr:rowOff>
    </xdr:from>
    <xdr:ext cx="534377" cy="259045"/>
    <xdr:sp macro="" textlink="">
      <xdr:nvSpPr>
        <xdr:cNvPr id="85" name="テキスト ボックス 84"/>
        <xdr:cNvSpPr txBox="1"/>
      </xdr:nvSpPr>
      <xdr:spPr>
        <a:xfrm>
          <a:off x="2641111" y="56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99587</xdr:rowOff>
    </xdr:from>
    <xdr:to>
      <xdr:col>10</xdr:col>
      <xdr:colOff>165100</xdr:colOff>
      <xdr:row>35</xdr:row>
      <xdr:rowOff>29737</xdr:rowOff>
    </xdr:to>
    <xdr:sp macro="" textlink="">
      <xdr:nvSpPr>
        <xdr:cNvPr id="86" name="楕円 85"/>
        <xdr:cNvSpPr/>
      </xdr:nvSpPr>
      <xdr:spPr>
        <a:xfrm>
          <a:off x="1968500" y="59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46264</xdr:rowOff>
    </xdr:from>
    <xdr:ext cx="534377" cy="259045"/>
    <xdr:sp macro="" textlink="">
      <xdr:nvSpPr>
        <xdr:cNvPr id="87" name="テキスト ボックス 86"/>
        <xdr:cNvSpPr txBox="1"/>
      </xdr:nvSpPr>
      <xdr:spPr>
        <a:xfrm>
          <a:off x="1752111" y="57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70803</xdr:rowOff>
    </xdr:from>
    <xdr:to>
      <xdr:col>6</xdr:col>
      <xdr:colOff>38100</xdr:colOff>
      <xdr:row>36</xdr:row>
      <xdr:rowOff>953</xdr:rowOff>
    </xdr:to>
    <xdr:sp macro="" textlink="">
      <xdr:nvSpPr>
        <xdr:cNvPr id="88" name="楕円 87"/>
        <xdr:cNvSpPr/>
      </xdr:nvSpPr>
      <xdr:spPr>
        <a:xfrm>
          <a:off x="1079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17480</xdr:rowOff>
    </xdr:from>
    <xdr:ext cx="534377" cy="259045"/>
    <xdr:sp macro="" textlink="">
      <xdr:nvSpPr>
        <xdr:cNvPr id="89" name="テキスト ボックス 88"/>
        <xdr:cNvSpPr txBox="1"/>
      </xdr:nvSpPr>
      <xdr:spPr>
        <a:xfrm>
          <a:off x="863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22765</xdr:rowOff>
    </xdr:from>
    <xdr:to>
      <xdr:col>24</xdr:col>
      <xdr:colOff>63500</xdr:colOff>
      <xdr:row>57</xdr:row>
      <xdr:rowOff>64295</xdr:rowOff>
    </xdr:to>
    <xdr:cxnSp macro="">
      <xdr:nvCxnSpPr>
        <xdr:cNvPr id="121" name="直線コネクタ 120"/>
        <xdr:cNvCxnSpPr/>
      </xdr:nvCxnSpPr>
      <xdr:spPr>
        <a:xfrm>
          <a:off x="3797300" y="9795415"/>
          <a:ext cx="8382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22765</xdr:rowOff>
    </xdr:from>
    <xdr:to>
      <xdr:col>19</xdr:col>
      <xdr:colOff>177800</xdr:colOff>
      <xdr:row>57</xdr:row>
      <xdr:rowOff>79611</xdr:rowOff>
    </xdr:to>
    <xdr:cxnSp macro="">
      <xdr:nvCxnSpPr>
        <xdr:cNvPr id="124" name="直線コネクタ 123"/>
        <xdr:cNvCxnSpPr/>
      </xdr:nvCxnSpPr>
      <xdr:spPr>
        <a:xfrm flipV="1">
          <a:off x="2908300" y="9795415"/>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79611</xdr:rowOff>
    </xdr:from>
    <xdr:to>
      <xdr:col>15</xdr:col>
      <xdr:colOff>50800</xdr:colOff>
      <xdr:row>57</xdr:row>
      <xdr:rowOff>103450</xdr:rowOff>
    </xdr:to>
    <xdr:cxnSp macro="">
      <xdr:nvCxnSpPr>
        <xdr:cNvPr id="127" name="直線コネクタ 126"/>
        <xdr:cNvCxnSpPr/>
      </xdr:nvCxnSpPr>
      <xdr:spPr>
        <a:xfrm flipV="1">
          <a:off x="2019300" y="9852261"/>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103450</xdr:rowOff>
    </xdr:from>
    <xdr:to>
      <xdr:col>10</xdr:col>
      <xdr:colOff>114300</xdr:colOff>
      <xdr:row>57</xdr:row>
      <xdr:rowOff>141572</xdr:rowOff>
    </xdr:to>
    <xdr:cxnSp macro="">
      <xdr:nvCxnSpPr>
        <xdr:cNvPr id="130" name="直線コネクタ 129"/>
        <xdr:cNvCxnSpPr/>
      </xdr:nvCxnSpPr>
      <xdr:spPr>
        <a:xfrm flipV="1">
          <a:off x="1130300" y="9876100"/>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13495</xdr:rowOff>
    </xdr:from>
    <xdr:to>
      <xdr:col>24</xdr:col>
      <xdr:colOff>114300</xdr:colOff>
      <xdr:row>57</xdr:row>
      <xdr:rowOff>115095</xdr:rowOff>
    </xdr:to>
    <xdr:sp macro="" textlink="">
      <xdr:nvSpPr>
        <xdr:cNvPr id="140" name="楕円 139"/>
        <xdr:cNvSpPr/>
      </xdr:nvSpPr>
      <xdr:spPr>
        <a:xfrm>
          <a:off x="4584700" y="97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163372</xdr:rowOff>
    </xdr:from>
    <xdr:ext cx="534377" cy="259045"/>
    <xdr:sp macro="" textlink="">
      <xdr:nvSpPr>
        <xdr:cNvPr id="141" name="物件費該当値テキスト"/>
        <xdr:cNvSpPr txBox="1"/>
      </xdr:nvSpPr>
      <xdr:spPr>
        <a:xfrm>
          <a:off x="4686300" y="97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143415</xdr:rowOff>
    </xdr:from>
    <xdr:to>
      <xdr:col>20</xdr:col>
      <xdr:colOff>38100</xdr:colOff>
      <xdr:row>57</xdr:row>
      <xdr:rowOff>73565</xdr:rowOff>
    </xdr:to>
    <xdr:sp macro="" textlink="">
      <xdr:nvSpPr>
        <xdr:cNvPr id="142" name="楕円 141"/>
        <xdr:cNvSpPr/>
      </xdr:nvSpPr>
      <xdr:spPr>
        <a:xfrm>
          <a:off x="3746500" y="97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64692</xdr:rowOff>
    </xdr:from>
    <xdr:ext cx="534377" cy="259045"/>
    <xdr:sp macro="" textlink="">
      <xdr:nvSpPr>
        <xdr:cNvPr id="143" name="テキスト ボックス 142"/>
        <xdr:cNvSpPr txBox="1"/>
      </xdr:nvSpPr>
      <xdr:spPr>
        <a:xfrm>
          <a:off x="3530111" y="98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28811</xdr:rowOff>
    </xdr:from>
    <xdr:to>
      <xdr:col>15</xdr:col>
      <xdr:colOff>101600</xdr:colOff>
      <xdr:row>57</xdr:row>
      <xdr:rowOff>130411</xdr:rowOff>
    </xdr:to>
    <xdr:sp macro="" textlink="">
      <xdr:nvSpPr>
        <xdr:cNvPr id="144" name="楕円 143"/>
        <xdr:cNvSpPr/>
      </xdr:nvSpPr>
      <xdr:spPr>
        <a:xfrm>
          <a:off x="2857500" y="98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121538</xdr:rowOff>
    </xdr:from>
    <xdr:ext cx="534377" cy="259045"/>
    <xdr:sp macro="" textlink="">
      <xdr:nvSpPr>
        <xdr:cNvPr id="145" name="テキスト ボックス 144"/>
        <xdr:cNvSpPr txBox="1"/>
      </xdr:nvSpPr>
      <xdr:spPr>
        <a:xfrm>
          <a:off x="2641111" y="98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52650</xdr:rowOff>
    </xdr:from>
    <xdr:to>
      <xdr:col>10</xdr:col>
      <xdr:colOff>165100</xdr:colOff>
      <xdr:row>57</xdr:row>
      <xdr:rowOff>154250</xdr:rowOff>
    </xdr:to>
    <xdr:sp macro="" textlink="">
      <xdr:nvSpPr>
        <xdr:cNvPr id="146" name="楕円 145"/>
        <xdr:cNvSpPr/>
      </xdr:nvSpPr>
      <xdr:spPr>
        <a:xfrm>
          <a:off x="1968500" y="9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145377</xdr:rowOff>
    </xdr:from>
    <xdr:ext cx="534377" cy="259045"/>
    <xdr:sp macro="" textlink="">
      <xdr:nvSpPr>
        <xdr:cNvPr id="147" name="テキスト ボックス 146"/>
        <xdr:cNvSpPr txBox="1"/>
      </xdr:nvSpPr>
      <xdr:spPr>
        <a:xfrm>
          <a:off x="1752111" y="99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90772</xdr:rowOff>
    </xdr:from>
    <xdr:to>
      <xdr:col>6</xdr:col>
      <xdr:colOff>38100</xdr:colOff>
      <xdr:row>58</xdr:row>
      <xdr:rowOff>20922</xdr:rowOff>
    </xdr:to>
    <xdr:sp macro="" textlink="">
      <xdr:nvSpPr>
        <xdr:cNvPr id="148" name="楕円 147"/>
        <xdr:cNvSpPr/>
      </xdr:nvSpPr>
      <xdr:spPr>
        <a:xfrm>
          <a:off x="1079500" y="98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12049</xdr:rowOff>
    </xdr:from>
    <xdr:ext cx="534377" cy="259045"/>
    <xdr:sp macro="" textlink="">
      <xdr:nvSpPr>
        <xdr:cNvPr id="149" name="テキスト ボックス 148"/>
        <xdr:cNvSpPr txBox="1"/>
      </xdr:nvSpPr>
      <xdr:spPr>
        <a:xfrm>
          <a:off x="863111" y="99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29149</xdr:rowOff>
    </xdr:from>
    <xdr:to>
      <xdr:col>24</xdr:col>
      <xdr:colOff>63500</xdr:colOff>
      <xdr:row>76</xdr:row>
      <xdr:rowOff>43506</xdr:rowOff>
    </xdr:to>
    <xdr:cxnSp macro="">
      <xdr:nvCxnSpPr>
        <xdr:cNvPr id="176" name="直線コネクタ 175"/>
        <xdr:cNvCxnSpPr/>
      </xdr:nvCxnSpPr>
      <xdr:spPr>
        <a:xfrm flipV="1">
          <a:off x="3797300" y="13059349"/>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43506</xdr:rowOff>
    </xdr:from>
    <xdr:to>
      <xdr:col>19</xdr:col>
      <xdr:colOff>177800</xdr:colOff>
      <xdr:row>76</xdr:row>
      <xdr:rowOff>51643</xdr:rowOff>
    </xdr:to>
    <xdr:cxnSp macro="">
      <xdr:nvCxnSpPr>
        <xdr:cNvPr id="179" name="直線コネクタ 178"/>
        <xdr:cNvCxnSpPr/>
      </xdr:nvCxnSpPr>
      <xdr:spPr>
        <a:xfrm flipV="1">
          <a:off x="2908300" y="13073706"/>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51643</xdr:rowOff>
    </xdr:from>
    <xdr:to>
      <xdr:col>15</xdr:col>
      <xdr:colOff>50800</xdr:colOff>
      <xdr:row>76</xdr:row>
      <xdr:rowOff>116201</xdr:rowOff>
    </xdr:to>
    <xdr:cxnSp macro="">
      <xdr:nvCxnSpPr>
        <xdr:cNvPr id="182" name="直線コネクタ 181"/>
        <xdr:cNvCxnSpPr/>
      </xdr:nvCxnSpPr>
      <xdr:spPr>
        <a:xfrm flipV="1">
          <a:off x="2019300" y="13081843"/>
          <a:ext cx="889000" cy="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86802</xdr:rowOff>
    </xdr:from>
    <xdr:to>
      <xdr:col>10</xdr:col>
      <xdr:colOff>114300</xdr:colOff>
      <xdr:row>76</xdr:row>
      <xdr:rowOff>116201</xdr:rowOff>
    </xdr:to>
    <xdr:cxnSp macro="">
      <xdr:nvCxnSpPr>
        <xdr:cNvPr id="185" name="直線コネクタ 184"/>
        <xdr:cNvCxnSpPr/>
      </xdr:nvCxnSpPr>
      <xdr:spPr>
        <a:xfrm>
          <a:off x="1130300" y="13117002"/>
          <a:ext cx="8890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149799</xdr:rowOff>
    </xdr:from>
    <xdr:to>
      <xdr:col>24</xdr:col>
      <xdr:colOff>114300</xdr:colOff>
      <xdr:row>76</xdr:row>
      <xdr:rowOff>79949</xdr:rowOff>
    </xdr:to>
    <xdr:sp macro="" textlink="">
      <xdr:nvSpPr>
        <xdr:cNvPr id="195" name="楕円 194"/>
        <xdr:cNvSpPr/>
      </xdr:nvSpPr>
      <xdr:spPr>
        <a:xfrm>
          <a:off x="4584700" y="130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1226</xdr:rowOff>
    </xdr:from>
    <xdr:ext cx="469744" cy="259045"/>
    <xdr:sp macro="" textlink="">
      <xdr:nvSpPr>
        <xdr:cNvPr id="196" name="維持補修費該当値テキスト"/>
        <xdr:cNvSpPr txBox="1"/>
      </xdr:nvSpPr>
      <xdr:spPr>
        <a:xfrm>
          <a:off x="4686300" y="128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164156</xdr:rowOff>
    </xdr:from>
    <xdr:to>
      <xdr:col>20</xdr:col>
      <xdr:colOff>38100</xdr:colOff>
      <xdr:row>76</xdr:row>
      <xdr:rowOff>94306</xdr:rowOff>
    </xdr:to>
    <xdr:sp macro="" textlink="">
      <xdr:nvSpPr>
        <xdr:cNvPr id="197" name="楕円 196"/>
        <xdr:cNvSpPr/>
      </xdr:nvSpPr>
      <xdr:spPr>
        <a:xfrm>
          <a:off x="3746500" y="130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110832</xdr:rowOff>
    </xdr:from>
    <xdr:ext cx="469744" cy="259045"/>
    <xdr:sp macro="" textlink="">
      <xdr:nvSpPr>
        <xdr:cNvPr id="198" name="テキスト ボックス 197"/>
        <xdr:cNvSpPr txBox="1"/>
      </xdr:nvSpPr>
      <xdr:spPr>
        <a:xfrm>
          <a:off x="3562428" y="127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843</xdr:rowOff>
    </xdr:from>
    <xdr:to>
      <xdr:col>15</xdr:col>
      <xdr:colOff>101600</xdr:colOff>
      <xdr:row>76</xdr:row>
      <xdr:rowOff>102443</xdr:rowOff>
    </xdr:to>
    <xdr:sp macro="" textlink="">
      <xdr:nvSpPr>
        <xdr:cNvPr id="199" name="楕円 198"/>
        <xdr:cNvSpPr/>
      </xdr:nvSpPr>
      <xdr:spPr>
        <a:xfrm>
          <a:off x="2857500" y="130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118970</xdr:rowOff>
    </xdr:from>
    <xdr:ext cx="469744" cy="259045"/>
    <xdr:sp macro="" textlink="">
      <xdr:nvSpPr>
        <xdr:cNvPr id="200" name="テキスト ボックス 199"/>
        <xdr:cNvSpPr txBox="1"/>
      </xdr:nvSpPr>
      <xdr:spPr>
        <a:xfrm>
          <a:off x="2673428" y="128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65401</xdr:rowOff>
    </xdr:from>
    <xdr:to>
      <xdr:col>10</xdr:col>
      <xdr:colOff>165100</xdr:colOff>
      <xdr:row>76</xdr:row>
      <xdr:rowOff>167001</xdr:rowOff>
    </xdr:to>
    <xdr:sp macro="" textlink="">
      <xdr:nvSpPr>
        <xdr:cNvPr id="201" name="楕円 200"/>
        <xdr:cNvSpPr/>
      </xdr:nvSpPr>
      <xdr:spPr>
        <a:xfrm>
          <a:off x="19685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12077</xdr:rowOff>
    </xdr:from>
    <xdr:ext cx="469744" cy="259045"/>
    <xdr:sp macro="" textlink="">
      <xdr:nvSpPr>
        <xdr:cNvPr id="202" name="テキスト ボックス 201"/>
        <xdr:cNvSpPr txBox="1"/>
      </xdr:nvSpPr>
      <xdr:spPr>
        <a:xfrm>
          <a:off x="1784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36002</xdr:rowOff>
    </xdr:from>
    <xdr:to>
      <xdr:col>6</xdr:col>
      <xdr:colOff>38100</xdr:colOff>
      <xdr:row>76</xdr:row>
      <xdr:rowOff>137602</xdr:rowOff>
    </xdr:to>
    <xdr:sp macro="" textlink="">
      <xdr:nvSpPr>
        <xdr:cNvPr id="203" name="楕円 202"/>
        <xdr:cNvSpPr/>
      </xdr:nvSpPr>
      <xdr:spPr>
        <a:xfrm>
          <a:off x="1079500" y="130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154129</xdr:rowOff>
    </xdr:from>
    <xdr:ext cx="469744" cy="259045"/>
    <xdr:sp macro="" textlink="">
      <xdr:nvSpPr>
        <xdr:cNvPr id="204" name="テキスト ボックス 203"/>
        <xdr:cNvSpPr txBox="1"/>
      </xdr:nvSpPr>
      <xdr:spPr>
        <a:xfrm>
          <a:off x="895428" y="128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43016</xdr:rowOff>
    </xdr:from>
    <xdr:to>
      <xdr:col>24</xdr:col>
      <xdr:colOff>63500</xdr:colOff>
      <xdr:row>95</xdr:row>
      <xdr:rowOff>124712</xdr:rowOff>
    </xdr:to>
    <xdr:cxnSp macro="">
      <xdr:nvCxnSpPr>
        <xdr:cNvPr id="238" name="直線コネクタ 237"/>
        <xdr:cNvCxnSpPr/>
      </xdr:nvCxnSpPr>
      <xdr:spPr>
        <a:xfrm flipV="1">
          <a:off x="3797300" y="16330766"/>
          <a:ext cx="838200" cy="8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105367</xdr:rowOff>
    </xdr:from>
    <xdr:to>
      <xdr:col>19</xdr:col>
      <xdr:colOff>177800</xdr:colOff>
      <xdr:row>95</xdr:row>
      <xdr:rowOff>124712</xdr:rowOff>
    </xdr:to>
    <xdr:cxnSp macro="">
      <xdr:nvCxnSpPr>
        <xdr:cNvPr id="241" name="直線コネクタ 240"/>
        <xdr:cNvCxnSpPr/>
      </xdr:nvCxnSpPr>
      <xdr:spPr>
        <a:xfrm>
          <a:off x="2908300" y="16221667"/>
          <a:ext cx="889000" cy="19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105367</xdr:rowOff>
    </xdr:from>
    <xdr:to>
      <xdr:col>15</xdr:col>
      <xdr:colOff>50800</xdr:colOff>
      <xdr:row>96</xdr:row>
      <xdr:rowOff>105266</xdr:rowOff>
    </xdr:to>
    <xdr:cxnSp macro="">
      <xdr:nvCxnSpPr>
        <xdr:cNvPr id="244" name="直線コネクタ 243"/>
        <xdr:cNvCxnSpPr/>
      </xdr:nvCxnSpPr>
      <xdr:spPr>
        <a:xfrm flipV="1">
          <a:off x="2019300" y="16221667"/>
          <a:ext cx="889000" cy="3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105266</xdr:rowOff>
    </xdr:from>
    <xdr:to>
      <xdr:col>10</xdr:col>
      <xdr:colOff>114300</xdr:colOff>
      <xdr:row>96</xdr:row>
      <xdr:rowOff>120112</xdr:rowOff>
    </xdr:to>
    <xdr:cxnSp macro="">
      <xdr:nvCxnSpPr>
        <xdr:cNvPr id="247" name="直線コネクタ 246"/>
        <xdr:cNvCxnSpPr/>
      </xdr:nvCxnSpPr>
      <xdr:spPr>
        <a:xfrm flipV="1">
          <a:off x="1130300" y="1656446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163666</xdr:rowOff>
    </xdr:from>
    <xdr:to>
      <xdr:col>24</xdr:col>
      <xdr:colOff>114300</xdr:colOff>
      <xdr:row>95</xdr:row>
      <xdr:rowOff>93816</xdr:rowOff>
    </xdr:to>
    <xdr:sp macro="" textlink="">
      <xdr:nvSpPr>
        <xdr:cNvPr id="257" name="楕円 256"/>
        <xdr:cNvSpPr/>
      </xdr:nvSpPr>
      <xdr:spPr>
        <a:xfrm>
          <a:off x="4584700" y="162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15093</xdr:rowOff>
    </xdr:from>
    <xdr:ext cx="599010" cy="259045"/>
    <xdr:sp macro="" textlink="">
      <xdr:nvSpPr>
        <xdr:cNvPr id="258" name="扶助費該当値テキスト"/>
        <xdr:cNvSpPr txBox="1"/>
      </xdr:nvSpPr>
      <xdr:spPr>
        <a:xfrm>
          <a:off x="4686300" y="1613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73912</xdr:rowOff>
    </xdr:from>
    <xdr:to>
      <xdr:col>20</xdr:col>
      <xdr:colOff>38100</xdr:colOff>
      <xdr:row>96</xdr:row>
      <xdr:rowOff>4062</xdr:rowOff>
    </xdr:to>
    <xdr:sp macro="" textlink="">
      <xdr:nvSpPr>
        <xdr:cNvPr id="259" name="楕円 258"/>
        <xdr:cNvSpPr/>
      </xdr:nvSpPr>
      <xdr:spPr>
        <a:xfrm>
          <a:off x="3746500" y="163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20589</xdr:rowOff>
    </xdr:from>
    <xdr:ext cx="599010" cy="259045"/>
    <xdr:sp macro="" textlink="">
      <xdr:nvSpPr>
        <xdr:cNvPr id="260" name="テキスト ボックス 259"/>
        <xdr:cNvSpPr txBox="1"/>
      </xdr:nvSpPr>
      <xdr:spPr>
        <a:xfrm>
          <a:off x="3497795" y="16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54567</xdr:rowOff>
    </xdr:from>
    <xdr:to>
      <xdr:col>15</xdr:col>
      <xdr:colOff>101600</xdr:colOff>
      <xdr:row>94</xdr:row>
      <xdr:rowOff>156167</xdr:rowOff>
    </xdr:to>
    <xdr:sp macro="" textlink="">
      <xdr:nvSpPr>
        <xdr:cNvPr id="261" name="楕円 260"/>
        <xdr:cNvSpPr/>
      </xdr:nvSpPr>
      <xdr:spPr>
        <a:xfrm>
          <a:off x="2857500" y="161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1244</xdr:rowOff>
    </xdr:from>
    <xdr:ext cx="599010" cy="259045"/>
    <xdr:sp macro="" textlink="">
      <xdr:nvSpPr>
        <xdr:cNvPr id="262" name="テキスト ボックス 261"/>
        <xdr:cNvSpPr txBox="1"/>
      </xdr:nvSpPr>
      <xdr:spPr>
        <a:xfrm>
          <a:off x="2608795" y="1594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54466</xdr:rowOff>
    </xdr:from>
    <xdr:to>
      <xdr:col>10</xdr:col>
      <xdr:colOff>165100</xdr:colOff>
      <xdr:row>96</xdr:row>
      <xdr:rowOff>156066</xdr:rowOff>
    </xdr:to>
    <xdr:sp macro="" textlink="">
      <xdr:nvSpPr>
        <xdr:cNvPr id="263" name="楕円 262"/>
        <xdr:cNvSpPr/>
      </xdr:nvSpPr>
      <xdr:spPr>
        <a:xfrm>
          <a:off x="1968500" y="165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1143</xdr:rowOff>
    </xdr:from>
    <xdr:ext cx="534377" cy="259045"/>
    <xdr:sp macro="" textlink="">
      <xdr:nvSpPr>
        <xdr:cNvPr id="264" name="テキスト ボックス 263"/>
        <xdr:cNvSpPr txBox="1"/>
      </xdr:nvSpPr>
      <xdr:spPr>
        <a:xfrm>
          <a:off x="1752111" y="162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69312</xdr:rowOff>
    </xdr:from>
    <xdr:to>
      <xdr:col>6</xdr:col>
      <xdr:colOff>38100</xdr:colOff>
      <xdr:row>96</xdr:row>
      <xdr:rowOff>170912</xdr:rowOff>
    </xdr:to>
    <xdr:sp macro="" textlink="">
      <xdr:nvSpPr>
        <xdr:cNvPr id="265" name="楕円 264"/>
        <xdr:cNvSpPr/>
      </xdr:nvSpPr>
      <xdr:spPr>
        <a:xfrm>
          <a:off x="1079500" y="165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15989</xdr:rowOff>
    </xdr:from>
    <xdr:ext cx="534377" cy="259045"/>
    <xdr:sp macro="" textlink="">
      <xdr:nvSpPr>
        <xdr:cNvPr id="266" name="テキスト ボックス 265"/>
        <xdr:cNvSpPr txBox="1"/>
      </xdr:nvSpPr>
      <xdr:spPr>
        <a:xfrm>
          <a:off x="863111" y="163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133052</xdr:rowOff>
    </xdr:from>
    <xdr:to>
      <xdr:col>55</xdr:col>
      <xdr:colOff>0</xdr:colOff>
      <xdr:row>37</xdr:row>
      <xdr:rowOff>144063</xdr:rowOff>
    </xdr:to>
    <xdr:cxnSp macro="">
      <xdr:nvCxnSpPr>
        <xdr:cNvPr id="299" name="直線コネクタ 298"/>
        <xdr:cNvCxnSpPr/>
      </xdr:nvCxnSpPr>
      <xdr:spPr>
        <a:xfrm>
          <a:off x="9639300" y="6476702"/>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133052</xdr:rowOff>
    </xdr:from>
    <xdr:to>
      <xdr:col>50</xdr:col>
      <xdr:colOff>114300</xdr:colOff>
      <xdr:row>37</xdr:row>
      <xdr:rowOff>162770</xdr:rowOff>
    </xdr:to>
    <xdr:cxnSp macro="">
      <xdr:nvCxnSpPr>
        <xdr:cNvPr id="302" name="直線コネクタ 301"/>
        <xdr:cNvCxnSpPr/>
      </xdr:nvCxnSpPr>
      <xdr:spPr>
        <a:xfrm flipV="1">
          <a:off x="8750300" y="6476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30306</xdr:rowOff>
    </xdr:from>
    <xdr:to>
      <xdr:col>45</xdr:col>
      <xdr:colOff>177800</xdr:colOff>
      <xdr:row>37</xdr:row>
      <xdr:rowOff>162770</xdr:rowOff>
    </xdr:to>
    <xdr:cxnSp macro="">
      <xdr:nvCxnSpPr>
        <xdr:cNvPr id="305" name="直線コネクタ 304"/>
        <xdr:cNvCxnSpPr/>
      </xdr:nvCxnSpPr>
      <xdr:spPr>
        <a:xfrm>
          <a:off x="7861300" y="5516706"/>
          <a:ext cx="889000" cy="98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30306</xdr:rowOff>
    </xdr:from>
    <xdr:to>
      <xdr:col>41</xdr:col>
      <xdr:colOff>50800</xdr:colOff>
      <xdr:row>38</xdr:row>
      <xdr:rowOff>129308</xdr:rowOff>
    </xdr:to>
    <xdr:cxnSp macro="">
      <xdr:nvCxnSpPr>
        <xdr:cNvPr id="308" name="直線コネクタ 307"/>
        <xdr:cNvCxnSpPr/>
      </xdr:nvCxnSpPr>
      <xdr:spPr>
        <a:xfrm flipV="1">
          <a:off x="6972300" y="5516706"/>
          <a:ext cx="889000" cy="11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93263</xdr:rowOff>
    </xdr:from>
    <xdr:to>
      <xdr:col>55</xdr:col>
      <xdr:colOff>50800</xdr:colOff>
      <xdr:row>38</xdr:row>
      <xdr:rowOff>23413</xdr:rowOff>
    </xdr:to>
    <xdr:sp macro="" textlink="">
      <xdr:nvSpPr>
        <xdr:cNvPr id="318" name="楕円 317"/>
        <xdr:cNvSpPr/>
      </xdr:nvSpPr>
      <xdr:spPr>
        <a:xfrm>
          <a:off x="10426700" y="64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8190</xdr:rowOff>
    </xdr:from>
    <xdr:ext cx="534377" cy="259045"/>
    <xdr:sp macro="" textlink="">
      <xdr:nvSpPr>
        <xdr:cNvPr id="319" name="補助費等該当値テキスト"/>
        <xdr:cNvSpPr txBox="1"/>
      </xdr:nvSpPr>
      <xdr:spPr>
        <a:xfrm>
          <a:off x="10528300" y="63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82252</xdr:rowOff>
    </xdr:from>
    <xdr:to>
      <xdr:col>50</xdr:col>
      <xdr:colOff>165100</xdr:colOff>
      <xdr:row>38</xdr:row>
      <xdr:rowOff>12402</xdr:rowOff>
    </xdr:to>
    <xdr:sp macro="" textlink="">
      <xdr:nvSpPr>
        <xdr:cNvPr id="320" name="楕円 319"/>
        <xdr:cNvSpPr/>
      </xdr:nvSpPr>
      <xdr:spPr>
        <a:xfrm>
          <a:off x="9588500" y="64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3529</xdr:rowOff>
    </xdr:from>
    <xdr:ext cx="534377" cy="259045"/>
    <xdr:sp macro="" textlink="">
      <xdr:nvSpPr>
        <xdr:cNvPr id="321" name="テキスト ボックス 320"/>
        <xdr:cNvSpPr txBox="1"/>
      </xdr:nvSpPr>
      <xdr:spPr>
        <a:xfrm>
          <a:off x="9372111" y="6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111970</xdr:rowOff>
    </xdr:from>
    <xdr:to>
      <xdr:col>46</xdr:col>
      <xdr:colOff>38100</xdr:colOff>
      <xdr:row>38</xdr:row>
      <xdr:rowOff>42120</xdr:rowOff>
    </xdr:to>
    <xdr:sp macro="" textlink="">
      <xdr:nvSpPr>
        <xdr:cNvPr id="322" name="楕円 321"/>
        <xdr:cNvSpPr/>
      </xdr:nvSpPr>
      <xdr:spPr>
        <a:xfrm>
          <a:off x="8699500" y="64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33247</xdr:rowOff>
    </xdr:from>
    <xdr:ext cx="534377" cy="259045"/>
    <xdr:sp macro="" textlink="">
      <xdr:nvSpPr>
        <xdr:cNvPr id="323" name="テキスト ボックス 322"/>
        <xdr:cNvSpPr txBox="1"/>
      </xdr:nvSpPr>
      <xdr:spPr>
        <a:xfrm>
          <a:off x="8483111" y="65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150956</xdr:rowOff>
    </xdr:from>
    <xdr:to>
      <xdr:col>41</xdr:col>
      <xdr:colOff>101600</xdr:colOff>
      <xdr:row>32</xdr:row>
      <xdr:rowOff>81106</xdr:rowOff>
    </xdr:to>
    <xdr:sp macro="" textlink="">
      <xdr:nvSpPr>
        <xdr:cNvPr id="324" name="楕円 323"/>
        <xdr:cNvSpPr/>
      </xdr:nvSpPr>
      <xdr:spPr>
        <a:xfrm>
          <a:off x="7810500" y="54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72233</xdr:rowOff>
    </xdr:from>
    <xdr:ext cx="599010" cy="259045"/>
    <xdr:sp macro="" textlink="">
      <xdr:nvSpPr>
        <xdr:cNvPr id="325" name="テキスト ボックス 324"/>
        <xdr:cNvSpPr txBox="1"/>
      </xdr:nvSpPr>
      <xdr:spPr>
        <a:xfrm>
          <a:off x="7561795" y="55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78508</xdr:rowOff>
    </xdr:from>
    <xdr:to>
      <xdr:col>36</xdr:col>
      <xdr:colOff>165100</xdr:colOff>
      <xdr:row>39</xdr:row>
      <xdr:rowOff>8658</xdr:rowOff>
    </xdr:to>
    <xdr:sp macro="" textlink="">
      <xdr:nvSpPr>
        <xdr:cNvPr id="326" name="楕円 325"/>
        <xdr:cNvSpPr/>
      </xdr:nvSpPr>
      <xdr:spPr>
        <a:xfrm>
          <a:off x="6921500" y="6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171235</xdr:rowOff>
    </xdr:from>
    <xdr:ext cx="534377" cy="259045"/>
    <xdr:sp macro="" textlink="">
      <xdr:nvSpPr>
        <xdr:cNvPr id="327" name="テキスト ボックス 326"/>
        <xdr:cNvSpPr txBox="1"/>
      </xdr:nvSpPr>
      <xdr:spPr>
        <a:xfrm>
          <a:off x="6705111" y="6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113520</xdr:rowOff>
    </xdr:from>
    <xdr:to>
      <xdr:col>55</xdr:col>
      <xdr:colOff>0</xdr:colOff>
      <xdr:row>55</xdr:row>
      <xdr:rowOff>30276</xdr:rowOff>
    </xdr:to>
    <xdr:cxnSp macro="">
      <xdr:nvCxnSpPr>
        <xdr:cNvPr id="358" name="直線コネクタ 357"/>
        <xdr:cNvCxnSpPr/>
      </xdr:nvCxnSpPr>
      <xdr:spPr>
        <a:xfrm flipV="1">
          <a:off x="9639300" y="9371820"/>
          <a:ext cx="838200" cy="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9"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30276</xdr:rowOff>
    </xdr:from>
    <xdr:to>
      <xdr:col>50</xdr:col>
      <xdr:colOff>114300</xdr:colOff>
      <xdr:row>55</xdr:row>
      <xdr:rowOff>34599</xdr:rowOff>
    </xdr:to>
    <xdr:cxnSp macro="">
      <xdr:nvCxnSpPr>
        <xdr:cNvPr id="361" name="直線コネクタ 360"/>
        <xdr:cNvCxnSpPr/>
      </xdr:nvCxnSpPr>
      <xdr:spPr>
        <a:xfrm flipV="1">
          <a:off x="8750300" y="9460026"/>
          <a:ext cx="889000" cy="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3" name="テキスト ボックス 362"/>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34599</xdr:rowOff>
    </xdr:from>
    <xdr:to>
      <xdr:col>45</xdr:col>
      <xdr:colOff>177800</xdr:colOff>
      <xdr:row>55</xdr:row>
      <xdr:rowOff>101219</xdr:rowOff>
    </xdr:to>
    <xdr:cxnSp macro="">
      <xdr:nvCxnSpPr>
        <xdr:cNvPr id="364" name="直線コネクタ 363"/>
        <xdr:cNvCxnSpPr/>
      </xdr:nvCxnSpPr>
      <xdr:spPr>
        <a:xfrm flipV="1">
          <a:off x="7861300" y="9464349"/>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6" name="テキスト ボックス 365"/>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101219</xdr:rowOff>
    </xdr:from>
    <xdr:to>
      <xdr:col>41</xdr:col>
      <xdr:colOff>50800</xdr:colOff>
      <xdr:row>56</xdr:row>
      <xdr:rowOff>156834</xdr:rowOff>
    </xdr:to>
    <xdr:cxnSp macro="">
      <xdr:nvCxnSpPr>
        <xdr:cNvPr id="367" name="直線コネクタ 366"/>
        <xdr:cNvCxnSpPr/>
      </xdr:nvCxnSpPr>
      <xdr:spPr>
        <a:xfrm flipV="1">
          <a:off x="6972300" y="9530969"/>
          <a:ext cx="889000" cy="2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9" name="テキスト ボックス 368"/>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62720</xdr:rowOff>
    </xdr:from>
    <xdr:to>
      <xdr:col>55</xdr:col>
      <xdr:colOff>50800</xdr:colOff>
      <xdr:row>54</xdr:row>
      <xdr:rowOff>164320</xdr:rowOff>
    </xdr:to>
    <xdr:sp macro="" textlink="">
      <xdr:nvSpPr>
        <xdr:cNvPr id="377" name="楕円 376"/>
        <xdr:cNvSpPr/>
      </xdr:nvSpPr>
      <xdr:spPr>
        <a:xfrm>
          <a:off x="10426700" y="9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85597</xdr:rowOff>
    </xdr:from>
    <xdr:ext cx="534377" cy="259045"/>
    <xdr:sp macro="" textlink="">
      <xdr:nvSpPr>
        <xdr:cNvPr id="378" name="普通建設事業費該当値テキスト"/>
        <xdr:cNvSpPr txBox="1"/>
      </xdr:nvSpPr>
      <xdr:spPr>
        <a:xfrm>
          <a:off x="10528300" y="917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150926</xdr:rowOff>
    </xdr:from>
    <xdr:to>
      <xdr:col>50</xdr:col>
      <xdr:colOff>165100</xdr:colOff>
      <xdr:row>55</xdr:row>
      <xdr:rowOff>81076</xdr:rowOff>
    </xdr:to>
    <xdr:sp macro="" textlink="">
      <xdr:nvSpPr>
        <xdr:cNvPr id="379" name="楕円 378"/>
        <xdr:cNvSpPr/>
      </xdr:nvSpPr>
      <xdr:spPr>
        <a:xfrm>
          <a:off x="9588500" y="94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97603</xdr:rowOff>
    </xdr:from>
    <xdr:ext cx="534377" cy="259045"/>
    <xdr:sp macro="" textlink="">
      <xdr:nvSpPr>
        <xdr:cNvPr id="380" name="テキスト ボックス 379"/>
        <xdr:cNvSpPr txBox="1"/>
      </xdr:nvSpPr>
      <xdr:spPr>
        <a:xfrm>
          <a:off x="9372111" y="91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155249</xdr:rowOff>
    </xdr:from>
    <xdr:to>
      <xdr:col>46</xdr:col>
      <xdr:colOff>38100</xdr:colOff>
      <xdr:row>55</xdr:row>
      <xdr:rowOff>85399</xdr:rowOff>
    </xdr:to>
    <xdr:sp macro="" textlink="">
      <xdr:nvSpPr>
        <xdr:cNvPr id="381" name="楕円 380"/>
        <xdr:cNvSpPr/>
      </xdr:nvSpPr>
      <xdr:spPr>
        <a:xfrm>
          <a:off x="8699500" y="9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101926</xdr:rowOff>
    </xdr:from>
    <xdr:ext cx="534377" cy="259045"/>
    <xdr:sp macro="" textlink="">
      <xdr:nvSpPr>
        <xdr:cNvPr id="382" name="テキスト ボックス 381"/>
        <xdr:cNvSpPr txBox="1"/>
      </xdr:nvSpPr>
      <xdr:spPr>
        <a:xfrm>
          <a:off x="8483111" y="91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50419</xdr:rowOff>
    </xdr:from>
    <xdr:to>
      <xdr:col>41</xdr:col>
      <xdr:colOff>101600</xdr:colOff>
      <xdr:row>55</xdr:row>
      <xdr:rowOff>152019</xdr:rowOff>
    </xdr:to>
    <xdr:sp macro="" textlink="">
      <xdr:nvSpPr>
        <xdr:cNvPr id="383" name="楕円 382"/>
        <xdr:cNvSpPr/>
      </xdr:nvSpPr>
      <xdr:spPr>
        <a:xfrm>
          <a:off x="7810500" y="94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143146</xdr:rowOff>
    </xdr:from>
    <xdr:ext cx="534377" cy="259045"/>
    <xdr:sp macro="" textlink="">
      <xdr:nvSpPr>
        <xdr:cNvPr id="384" name="テキスト ボックス 383"/>
        <xdr:cNvSpPr txBox="1"/>
      </xdr:nvSpPr>
      <xdr:spPr>
        <a:xfrm>
          <a:off x="7594111" y="95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106034</xdr:rowOff>
    </xdr:from>
    <xdr:to>
      <xdr:col>36</xdr:col>
      <xdr:colOff>165100</xdr:colOff>
      <xdr:row>57</xdr:row>
      <xdr:rowOff>36184</xdr:rowOff>
    </xdr:to>
    <xdr:sp macro="" textlink="">
      <xdr:nvSpPr>
        <xdr:cNvPr id="385" name="楕円 384"/>
        <xdr:cNvSpPr/>
      </xdr:nvSpPr>
      <xdr:spPr>
        <a:xfrm>
          <a:off x="6921500" y="9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27311</xdr:rowOff>
    </xdr:from>
    <xdr:ext cx="534377" cy="259045"/>
    <xdr:sp macro="" textlink="">
      <xdr:nvSpPr>
        <xdr:cNvPr id="386" name="テキスト ボックス 385"/>
        <xdr:cNvSpPr txBox="1"/>
      </xdr:nvSpPr>
      <xdr:spPr>
        <a:xfrm>
          <a:off x="6705111" y="97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99237</xdr:rowOff>
    </xdr:from>
    <xdr:to>
      <xdr:col>55</xdr:col>
      <xdr:colOff>0</xdr:colOff>
      <xdr:row>78</xdr:row>
      <xdr:rowOff>127051</xdr:rowOff>
    </xdr:to>
    <xdr:cxnSp macro="">
      <xdr:nvCxnSpPr>
        <xdr:cNvPr id="415" name="直線コネクタ 414"/>
        <xdr:cNvCxnSpPr/>
      </xdr:nvCxnSpPr>
      <xdr:spPr>
        <a:xfrm flipV="1">
          <a:off x="9639300" y="13129437"/>
          <a:ext cx="838200" cy="3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6"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127051</xdr:rowOff>
    </xdr:from>
    <xdr:to>
      <xdr:col>50</xdr:col>
      <xdr:colOff>114300</xdr:colOff>
      <xdr:row>78</xdr:row>
      <xdr:rowOff>133814</xdr:rowOff>
    </xdr:to>
    <xdr:cxnSp macro="">
      <xdr:nvCxnSpPr>
        <xdr:cNvPr id="418" name="直線コネクタ 417"/>
        <xdr:cNvCxnSpPr/>
      </xdr:nvCxnSpPr>
      <xdr:spPr>
        <a:xfrm flipV="1">
          <a:off x="8750300" y="13500151"/>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20" name="テキスト ボックス 419"/>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67844</xdr:rowOff>
    </xdr:from>
    <xdr:to>
      <xdr:col>45</xdr:col>
      <xdr:colOff>177800</xdr:colOff>
      <xdr:row>78</xdr:row>
      <xdr:rowOff>133814</xdr:rowOff>
    </xdr:to>
    <xdr:cxnSp macro="">
      <xdr:nvCxnSpPr>
        <xdr:cNvPr id="421" name="直線コネクタ 420"/>
        <xdr:cNvCxnSpPr/>
      </xdr:nvCxnSpPr>
      <xdr:spPr>
        <a:xfrm>
          <a:off x="7861300" y="13440944"/>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3" name="テキスト ボックス 422"/>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67844</xdr:rowOff>
    </xdr:from>
    <xdr:to>
      <xdr:col>41</xdr:col>
      <xdr:colOff>50800</xdr:colOff>
      <xdr:row>78</xdr:row>
      <xdr:rowOff>126231</xdr:rowOff>
    </xdr:to>
    <xdr:cxnSp macro="">
      <xdr:nvCxnSpPr>
        <xdr:cNvPr id="424" name="直線コネクタ 423"/>
        <xdr:cNvCxnSpPr/>
      </xdr:nvCxnSpPr>
      <xdr:spPr>
        <a:xfrm flipV="1">
          <a:off x="6972300" y="13440944"/>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48437</xdr:rowOff>
    </xdr:from>
    <xdr:to>
      <xdr:col>55</xdr:col>
      <xdr:colOff>50800</xdr:colOff>
      <xdr:row>76</xdr:row>
      <xdr:rowOff>150037</xdr:rowOff>
    </xdr:to>
    <xdr:sp macro="" textlink="">
      <xdr:nvSpPr>
        <xdr:cNvPr id="434" name="楕円 433"/>
        <xdr:cNvSpPr/>
      </xdr:nvSpPr>
      <xdr:spPr>
        <a:xfrm>
          <a:off x="10426700" y="130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71315</xdr:rowOff>
    </xdr:from>
    <xdr:ext cx="534377" cy="259045"/>
    <xdr:sp macro="" textlink="">
      <xdr:nvSpPr>
        <xdr:cNvPr id="435" name="普通建設事業費 （ うち新規整備　）該当値テキスト"/>
        <xdr:cNvSpPr txBox="1"/>
      </xdr:nvSpPr>
      <xdr:spPr>
        <a:xfrm>
          <a:off x="10528300" y="129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76251</xdr:rowOff>
    </xdr:from>
    <xdr:to>
      <xdr:col>50</xdr:col>
      <xdr:colOff>165100</xdr:colOff>
      <xdr:row>79</xdr:row>
      <xdr:rowOff>6401</xdr:rowOff>
    </xdr:to>
    <xdr:sp macro="" textlink="">
      <xdr:nvSpPr>
        <xdr:cNvPr id="436" name="楕円 435"/>
        <xdr:cNvSpPr/>
      </xdr:nvSpPr>
      <xdr:spPr>
        <a:xfrm>
          <a:off x="9588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168978</xdr:rowOff>
    </xdr:from>
    <xdr:ext cx="469744" cy="259045"/>
    <xdr:sp macro="" textlink="">
      <xdr:nvSpPr>
        <xdr:cNvPr id="437" name="テキスト ボックス 436"/>
        <xdr:cNvSpPr txBox="1"/>
      </xdr:nvSpPr>
      <xdr:spPr>
        <a:xfrm>
          <a:off x="9404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83014</xdr:rowOff>
    </xdr:from>
    <xdr:to>
      <xdr:col>46</xdr:col>
      <xdr:colOff>38100</xdr:colOff>
      <xdr:row>79</xdr:row>
      <xdr:rowOff>13164</xdr:rowOff>
    </xdr:to>
    <xdr:sp macro="" textlink="">
      <xdr:nvSpPr>
        <xdr:cNvPr id="438" name="楕円 437"/>
        <xdr:cNvSpPr/>
      </xdr:nvSpPr>
      <xdr:spPr>
        <a:xfrm>
          <a:off x="8699500" y="134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4291</xdr:rowOff>
    </xdr:from>
    <xdr:ext cx="469744" cy="259045"/>
    <xdr:sp macro="" textlink="">
      <xdr:nvSpPr>
        <xdr:cNvPr id="439" name="テキスト ボックス 438"/>
        <xdr:cNvSpPr txBox="1"/>
      </xdr:nvSpPr>
      <xdr:spPr>
        <a:xfrm>
          <a:off x="8515428" y="135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17044</xdr:rowOff>
    </xdr:from>
    <xdr:to>
      <xdr:col>41</xdr:col>
      <xdr:colOff>101600</xdr:colOff>
      <xdr:row>78</xdr:row>
      <xdr:rowOff>118644</xdr:rowOff>
    </xdr:to>
    <xdr:sp macro="" textlink="">
      <xdr:nvSpPr>
        <xdr:cNvPr id="440" name="楕円 439"/>
        <xdr:cNvSpPr/>
      </xdr:nvSpPr>
      <xdr:spPr>
        <a:xfrm>
          <a:off x="7810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109771</xdr:rowOff>
    </xdr:from>
    <xdr:ext cx="469744" cy="259045"/>
    <xdr:sp macro="" textlink="">
      <xdr:nvSpPr>
        <xdr:cNvPr id="441" name="テキスト ボックス 440"/>
        <xdr:cNvSpPr txBox="1"/>
      </xdr:nvSpPr>
      <xdr:spPr>
        <a:xfrm>
          <a:off x="7626428" y="13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75431</xdr:rowOff>
    </xdr:from>
    <xdr:to>
      <xdr:col>36</xdr:col>
      <xdr:colOff>165100</xdr:colOff>
      <xdr:row>79</xdr:row>
      <xdr:rowOff>5581</xdr:rowOff>
    </xdr:to>
    <xdr:sp macro="" textlink="">
      <xdr:nvSpPr>
        <xdr:cNvPr id="442" name="楕円 441"/>
        <xdr:cNvSpPr/>
      </xdr:nvSpPr>
      <xdr:spPr>
        <a:xfrm>
          <a:off x="6921500" y="134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168158</xdr:rowOff>
    </xdr:from>
    <xdr:ext cx="469744" cy="259045"/>
    <xdr:sp macro="" textlink="">
      <xdr:nvSpPr>
        <xdr:cNvPr id="443" name="テキスト ボックス 442"/>
        <xdr:cNvSpPr txBox="1"/>
      </xdr:nvSpPr>
      <xdr:spPr>
        <a:xfrm>
          <a:off x="6737428" y="135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48349</xdr:rowOff>
    </xdr:from>
    <xdr:to>
      <xdr:col>55</xdr:col>
      <xdr:colOff>0</xdr:colOff>
      <xdr:row>96</xdr:row>
      <xdr:rowOff>42202</xdr:rowOff>
    </xdr:to>
    <xdr:cxnSp macro="">
      <xdr:nvCxnSpPr>
        <xdr:cNvPr id="472" name="直線コネクタ 471"/>
        <xdr:cNvCxnSpPr/>
      </xdr:nvCxnSpPr>
      <xdr:spPr>
        <a:xfrm>
          <a:off x="9639300" y="16336099"/>
          <a:ext cx="838200" cy="1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3"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40069</xdr:rowOff>
    </xdr:from>
    <xdr:to>
      <xdr:col>50</xdr:col>
      <xdr:colOff>114300</xdr:colOff>
      <xdr:row>95</xdr:row>
      <xdr:rowOff>48349</xdr:rowOff>
    </xdr:to>
    <xdr:cxnSp macro="">
      <xdr:nvCxnSpPr>
        <xdr:cNvPr id="475" name="直線コネクタ 474"/>
        <xdr:cNvCxnSpPr/>
      </xdr:nvCxnSpPr>
      <xdr:spPr>
        <a:xfrm>
          <a:off x="8750300" y="1632781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7" name="テキスト ボックス 476"/>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40069</xdr:rowOff>
    </xdr:from>
    <xdr:to>
      <xdr:col>45</xdr:col>
      <xdr:colOff>177800</xdr:colOff>
      <xdr:row>95</xdr:row>
      <xdr:rowOff>130290</xdr:rowOff>
    </xdr:to>
    <xdr:cxnSp macro="">
      <xdr:nvCxnSpPr>
        <xdr:cNvPr id="478" name="直線コネクタ 477"/>
        <xdr:cNvCxnSpPr/>
      </xdr:nvCxnSpPr>
      <xdr:spPr>
        <a:xfrm flipV="1">
          <a:off x="7861300" y="16327819"/>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80" name="テキスト ボックス 479"/>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130290</xdr:rowOff>
    </xdr:from>
    <xdr:to>
      <xdr:col>41</xdr:col>
      <xdr:colOff>50800</xdr:colOff>
      <xdr:row>97</xdr:row>
      <xdr:rowOff>76175</xdr:rowOff>
    </xdr:to>
    <xdr:cxnSp macro="">
      <xdr:nvCxnSpPr>
        <xdr:cNvPr id="481" name="直線コネクタ 480"/>
        <xdr:cNvCxnSpPr/>
      </xdr:nvCxnSpPr>
      <xdr:spPr>
        <a:xfrm flipV="1">
          <a:off x="6972300" y="16418040"/>
          <a:ext cx="889000" cy="2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3" name="テキスト ボックス 482"/>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5" name="テキスト ボックス 484"/>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162852</xdr:rowOff>
    </xdr:from>
    <xdr:to>
      <xdr:col>55</xdr:col>
      <xdr:colOff>50800</xdr:colOff>
      <xdr:row>96</xdr:row>
      <xdr:rowOff>93002</xdr:rowOff>
    </xdr:to>
    <xdr:sp macro="" textlink="">
      <xdr:nvSpPr>
        <xdr:cNvPr id="491" name="楕円 490"/>
        <xdr:cNvSpPr/>
      </xdr:nvSpPr>
      <xdr:spPr>
        <a:xfrm>
          <a:off x="10426700" y="164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14279</xdr:rowOff>
    </xdr:from>
    <xdr:ext cx="534377" cy="259045"/>
    <xdr:sp macro="" textlink="">
      <xdr:nvSpPr>
        <xdr:cNvPr id="492" name="普通建設事業費 （ うち更新整備　）該当値テキスト"/>
        <xdr:cNvSpPr txBox="1"/>
      </xdr:nvSpPr>
      <xdr:spPr>
        <a:xfrm>
          <a:off x="10528300" y="163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168999</xdr:rowOff>
    </xdr:from>
    <xdr:to>
      <xdr:col>50</xdr:col>
      <xdr:colOff>165100</xdr:colOff>
      <xdr:row>95</xdr:row>
      <xdr:rowOff>99149</xdr:rowOff>
    </xdr:to>
    <xdr:sp macro="" textlink="">
      <xdr:nvSpPr>
        <xdr:cNvPr id="493" name="楕円 492"/>
        <xdr:cNvSpPr/>
      </xdr:nvSpPr>
      <xdr:spPr>
        <a:xfrm>
          <a:off x="9588500" y="162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115676</xdr:rowOff>
    </xdr:from>
    <xdr:ext cx="534377" cy="259045"/>
    <xdr:sp macro="" textlink="">
      <xdr:nvSpPr>
        <xdr:cNvPr id="494" name="テキスト ボックス 493"/>
        <xdr:cNvSpPr txBox="1"/>
      </xdr:nvSpPr>
      <xdr:spPr>
        <a:xfrm>
          <a:off x="9372111" y="16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160719</xdr:rowOff>
    </xdr:from>
    <xdr:to>
      <xdr:col>46</xdr:col>
      <xdr:colOff>38100</xdr:colOff>
      <xdr:row>95</xdr:row>
      <xdr:rowOff>90869</xdr:rowOff>
    </xdr:to>
    <xdr:sp macro="" textlink="">
      <xdr:nvSpPr>
        <xdr:cNvPr id="495" name="楕円 494"/>
        <xdr:cNvSpPr/>
      </xdr:nvSpPr>
      <xdr:spPr>
        <a:xfrm>
          <a:off x="8699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107396</xdr:rowOff>
    </xdr:from>
    <xdr:ext cx="534377" cy="259045"/>
    <xdr:sp macro="" textlink="">
      <xdr:nvSpPr>
        <xdr:cNvPr id="496" name="テキスト ボックス 495"/>
        <xdr:cNvSpPr txBox="1"/>
      </xdr:nvSpPr>
      <xdr:spPr>
        <a:xfrm>
          <a:off x="848311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79490</xdr:rowOff>
    </xdr:from>
    <xdr:to>
      <xdr:col>41</xdr:col>
      <xdr:colOff>101600</xdr:colOff>
      <xdr:row>96</xdr:row>
      <xdr:rowOff>9640</xdr:rowOff>
    </xdr:to>
    <xdr:sp macro="" textlink="">
      <xdr:nvSpPr>
        <xdr:cNvPr id="497" name="楕円 496"/>
        <xdr:cNvSpPr/>
      </xdr:nvSpPr>
      <xdr:spPr>
        <a:xfrm>
          <a:off x="7810500" y="163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26167</xdr:rowOff>
    </xdr:from>
    <xdr:ext cx="534377" cy="259045"/>
    <xdr:sp macro="" textlink="">
      <xdr:nvSpPr>
        <xdr:cNvPr id="498" name="テキスト ボックス 497"/>
        <xdr:cNvSpPr txBox="1"/>
      </xdr:nvSpPr>
      <xdr:spPr>
        <a:xfrm>
          <a:off x="7594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25375</xdr:rowOff>
    </xdr:from>
    <xdr:to>
      <xdr:col>36</xdr:col>
      <xdr:colOff>165100</xdr:colOff>
      <xdr:row>97</xdr:row>
      <xdr:rowOff>126975</xdr:rowOff>
    </xdr:to>
    <xdr:sp macro="" textlink="">
      <xdr:nvSpPr>
        <xdr:cNvPr id="499" name="楕円 498"/>
        <xdr:cNvSpPr/>
      </xdr:nvSpPr>
      <xdr:spPr>
        <a:xfrm>
          <a:off x="69215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118102</xdr:rowOff>
    </xdr:from>
    <xdr:ext cx="534377" cy="259045"/>
    <xdr:sp macro="" textlink="">
      <xdr:nvSpPr>
        <xdr:cNvPr id="500" name="テキスト ボックス 499"/>
        <xdr:cNvSpPr txBox="1"/>
      </xdr:nvSpPr>
      <xdr:spPr>
        <a:xfrm>
          <a:off x="6705111" y="167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104084</xdr:rowOff>
    </xdr:from>
    <xdr:to>
      <xdr:col>85</xdr:col>
      <xdr:colOff>127000</xdr:colOff>
      <xdr:row>38</xdr:row>
      <xdr:rowOff>118555</xdr:rowOff>
    </xdr:to>
    <xdr:cxnSp macro="">
      <xdr:nvCxnSpPr>
        <xdr:cNvPr id="527" name="直線コネクタ 526"/>
        <xdr:cNvCxnSpPr/>
      </xdr:nvCxnSpPr>
      <xdr:spPr>
        <a:xfrm>
          <a:off x="15481300" y="6619184"/>
          <a:ext cx="8382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83739</xdr:rowOff>
    </xdr:from>
    <xdr:to>
      <xdr:col>81</xdr:col>
      <xdr:colOff>50800</xdr:colOff>
      <xdr:row>38</xdr:row>
      <xdr:rowOff>104084</xdr:rowOff>
    </xdr:to>
    <xdr:cxnSp macro="">
      <xdr:nvCxnSpPr>
        <xdr:cNvPr id="530" name="直線コネクタ 529"/>
        <xdr:cNvCxnSpPr/>
      </xdr:nvCxnSpPr>
      <xdr:spPr>
        <a:xfrm>
          <a:off x="14592300" y="6427389"/>
          <a:ext cx="8890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45151</xdr:rowOff>
    </xdr:from>
    <xdr:to>
      <xdr:col>76</xdr:col>
      <xdr:colOff>114300</xdr:colOff>
      <xdr:row>37</xdr:row>
      <xdr:rowOff>83739</xdr:rowOff>
    </xdr:to>
    <xdr:cxnSp macro="">
      <xdr:nvCxnSpPr>
        <xdr:cNvPr id="533" name="直線コネクタ 532"/>
        <xdr:cNvCxnSpPr/>
      </xdr:nvCxnSpPr>
      <xdr:spPr>
        <a:xfrm>
          <a:off x="13703300" y="6045901"/>
          <a:ext cx="889000" cy="3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5" name="テキスト ボックス 534"/>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45151</xdr:rowOff>
    </xdr:from>
    <xdr:to>
      <xdr:col>71</xdr:col>
      <xdr:colOff>177800</xdr:colOff>
      <xdr:row>37</xdr:row>
      <xdr:rowOff>52375</xdr:rowOff>
    </xdr:to>
    <xdr:cxnSp macro="">
      <xdr:nvCxnSpPr>
        <xdr:cNvPr id="536" name="直線コネクタ 535"/>
        <xdr:cNvCxnSpPr/>
      </xdr:nvCxnSpPr>
      <xdr:spPr>
        <a:xfrm flipV="1">
          <a:off x="12814300" y="6045901"/>
          <a:ext cx="889000" cy="3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8" name="テキスト ボックス 537"/>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40" name="テキスト ボックス 539"/>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67755</xdr:rowOff>
    </xdr:from>
    <xdr:to>
      <xdr:col>85</xdr:col>
      <xdr:colOff>177800</xdr:colOff>
      <xdr:row>38</xdr:row>
      <xdr:rowOff>169355</xdr:rowOff>
    </xdr:to>
    <xdr:sp macro="" textlink="">
      <xdr:nvSpPr>
        <xdr:cNvPr id="546" name="楕円 545"/>
        <xdr:cNvSpPr/>
      </xdr:nvSpPr>
      <xdr:spPr>
        <a:xfrm>
          <a:off x="16268700" y="6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7"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53284</xdr:rowOff>
    </xdr:from>
    <xdr:to>
      <xdr:col>81</xdr:col>
      <xdr:colOff>101600</xdr:colOff>
      <xdr:row>38</xdr:row>
      <xdr:rowOff>154884</xdr:rowOff>
    </xdr:to>
    <xdr:sp macro="" textlink="">
      <xdr:nvSpPr>
        <xdr:cNvPr id="548" name="楕円 547"/>
        <xdr:cNvSpPr/>
      </xdr:nvSpPr>
      <xdr:spPr>
        <a:xfrm>
          <a:off x="15430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146011</xdr:rowOff>
    </xdr:from>
    <xdr:ext cx="469744" cy="259045"/>
    <xdr:sp macro="" textlink="">
      <xdr:nvSpPr>
        <xdr:cNvPr id="549" name="テキスト ボックス 548"/>
        <xdr:cNvSpPr txBox="1"/>
      </xdr:nvSpPr>
      <xdr:spPr>
        <a:xfrm>
          <a:off x="15246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32939</xdr:rowOff>
    </xdr:from>
    <xdr:to>
      <xdr:col>76</xdr:col>
      <xdr:colOff>165100</xdr:colOff>
      <xdr:row>37</xdr:row>
      <xdr:rowOff>134539</xdr:rowOff>
    </xdr:to>
    <xdr:sp macro="" textlink="">
      <xdr:nvSpPr>
        <xdr:cNvPr id="550" name="楕円 549"/>
        <xdr:cNvSpPr/>
      </xdr:nvSpPr>
      <xdr:spPr>
        <a:xfrm>
          <a:off x="14541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151066</xdr:rowOff>
    </xdr:from>
    <xdr:ext cx="469744" cy="259045"/>
    <xdr:sp macro="" textlink="">
      <xdr:nvSpPr>
        <xdr:cNvPr id="551" name="テキスト ボックス 550"/>
        <xdr:cNvSpPr txBox="1"/>
      </xdr:nvSpPr>
      <xdr:spPr>
        <a:xfrm>
          <a:off x="14357428" y="61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165801</xdr:rowOff>
    </xdr:from>
    <xdr:to>
      <xdr:col>72</xdr:col>
      <xdr:colOff>38100</xdr:colOff>
      <xdr:row>35</xdr:row>
      <xdr:rowOff>95951</xdr:rowOff>
    </xdr:to>
    <xdr:sp macro="" textlink="">
      <xdr:nvSpPr>
        <xdr:cNvPr id="552" name="楕円 551"/>
        <xdr:cNvSpPr/>
      </xdr:nvSpPr>
      <xdr:spPr>
        <a:xfrm>
          <a:off x="13652500" y="59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112478</xdr:rowOff>
    </xdr:from>
    <xdr:ext cx="534377" cy="259045"/>
    <xdr:sp macro="" textlink="">
      <xdr:nvSpPr>
        <xdr:cNvPr id="553" name="テキスト ボックス 552"/>
        <xdr:cNvSpPr txBox="1"/>
      </xdr:nvSpPr>
      <xdr:spPr>
        <a:xfrm>
          <a:off x="13436111" y="57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xdr:rowOff>
    </xdr:from>
    <xdr:to>
      <xdr:col>67</xdr:col>
      <xdr:colOff>101600</xdr:colOff>
      <xdr:row>37</xdr:row>
      <xdr:rowOff>103175</xdr:rowOff>
    </xdr:to>
    <xdr:sp macro="" textlink="">
      <xdr:nvSpPr>
        <xdr:cNvPr id="554" name="楕円 553"/>
        <xdr:cNvSpPr/>
      </xdr:nvSpPr>
      <xdr:spPr>
        <a:xfrm>
          <a:off x="12763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119702</xdr:rowOff>
    </xdr:from>
    <xdr:ext cx="534377" cy="259045"/>
    <xdr:sp macro="" textlink="">
      <xdr:nvSpPr>
        <xdr:cNvPr id="555" name="テキスト ボックス 554"/>
        <xdr:cNvSpPr txBox="1"/>
      </xdr:nvSpPr>
      <xdr:spPr>
        <a:xfrm>
          <a:off x="12547111" y="61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32307</xdr:rowOff>
    </xdr:from>
    <xdr:to>
      <xdr:col>85</xdr:col>
      <xdr:colOff>127000</xdr:colOff>
      <xdr:row>76</xdr:row>
      <xdr:rowOff>42627</xdr:rowOff>
    </xdr:to>
    <xdr:cxnSp macro="">
      <xdr:nvCxnSpPr>
        <xdr:cNvPr id="635" name="直線コネクタ 634"/>
        <xdr:cNvCxnSpPr/>
      </xdr:nvCxnSpPr>
      <xdr:spPr>
        <a:xfrm flipV="1">
          <a:off x="15481300" y="1306250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42627</xdr:rowOff>
    </xdr:from>
    <xdr:to>
      <xdr:col>81</xdr:col>
      <xdr:colOff>50800</xdr:colOff>
      <xdr:row>76</xdr:row>
      <xdr:rowOff>70450</xdr:rowOff>
    </xdr:to>
    <xdr:cxnSp macro="">
      <xdr:nvCxnSpPr>
        <xdr:cNvPr id="638" name="直線コネクタ 637"/>
        <xdr:cNvCxnSpPr/>
      </xdr:nvCxnSpPr>
      <xdr:spPr>
        <a:xfrm flipV="1">
          <a:off x="14592300" y="13072827"/>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51281</xdr:rowOff>
    </xdr:from>
    <xdr:to>
      <xdr:col>76</xdr:col>
      <xdr:colOff>114300</xdr:colOff>
      <xdr:row>76</xdr:row>
      <xdr:rowOff>70450</xdr:rowOff>
    </xdr:to>
    <xdr:cxnSp macro="">
      <xdr:nvCxnSpPr>
        <xdr:cNvPr id="641" name="直線コネクタ 640"/>
        <xdr:cNvCxnSpPr/>
      </xdr:nvCxnSpPr>
      <xdr:spPr>
        <a:xfrm>
          <a:off x="13703300" y="1308148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21416</xdr:rowOff>
    </xdr:from>
    <xdr:to>
      <xdr:col>71</xdr:col>
      <xdr:colOff>177800</xdr:colOff>
      <xdr:row>76</xdr:row>
      <xdr:rowOff>51281</xdr:rowOff>
    </xdr:to>
    <xdr:cxnSp macro="">
      <xdr:nvCxnSpPr>
        <xdr:cNvPr id="644" name="直線コネクタ 643"/>
        <xdr:cNvCxnSpPr/>
      </xdr:nvCxnSpPr>
      <xdr:spPr>
        <a:xfrm>
          <a:off x="12814300" y="13051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152957</xdr:rowOff>
    </xdr:from>
    <xdr:to>
      <xdr:col>85</xdr:col>
      <xdr:colOff>177800</xdr:colOff>
      <xdr:row>76</xdr:row>
      <xdr:rowOff>83107</xdr:rowOff>
    </xdr:to>
    <xdr:sp macro="" textlink="">
      <xdr:nvSpPr>
        <xdr:cNvPr id="654" name="楕円 653"/>
        <xdr:cNvSpPr/>
      </xdr:nvSpPr>
      <xdr:spPr>
        <a:xfrm>
          <a:off x="16268700" y="130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131384</xdr:rowOff>
    </xdr:from>
    <xdr:ext cx="534377" cy="259045"/>
    <xdr:sp macro="" textlink="">
      <xdr:nvSpPr>
        <xdr:cNvPr id="655" name="公債費該当値テキスト"/>
        <xdr:cNvSpPr txBox="1"/>
      </xdr:nvSpPr>
      <xdr:spPr>
        <a:xfrm>
          <a:off x="16370300" y="129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163277</xdr:rowOff>
    </xdr:from>
    <xdr:to>
      <xdr:col>81</xdr:col>
      <xdr:colOff>101600</xdr:colOff>
      <xdr:row>76</xdr:row>
      <xdr:rowOff>93427</xdr:rowOff>
    </xdr:to>
    <xdr:sp macro="" textlink="">
      <xdr:nvSpPr>
        <xdr:cNvPr id="656" name="楕円 655"/>
        <xdr:cNvSpPr/>
      </xdr:nvSpPr>
      <xdr:spPr>
        <a:xfrm>
          <a:off x="15430500" y="13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84554</xdr:rowOff>
    </xdr:from>
    <xdr:ext cx="534377" cy="259045"/>
    <xdr:sp macro="" textlink="">
      <xdr:nvSpPr>
        <xdr:cNvPr id="657" name="テキスト ボックス 656"/>
        <xdr:cNvSpPr txBox="1"/>
      </xdr:nvSpPr>
      <xdr:spPr>
        <a:xfrm>
          <a:off x="15214111" y="13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19650</xdr:rowOff>
    </xdr:from>
    <xdr:to>
      <xdr:col>76</xdr:col>
      <xdr:colOff>165100</xdr:colOff>
      <xdr:row>76</xdr:row>
      <xdr:rowOff>121250</xdr:rowOff>
    </xdr:to>
    <xdr:sp macro="" textlink="">
      <xdr:nvSpPr>
        <xdr:cNvPr id="658" name="楕円 657"/>
        <xdr:cNvSpPr/>
      </xdr:nvSpPr>
      <xdr:spPr>
        <a:xfrm>
          <a:off x="145415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112377</xdr:rowOff>
    </xdr:from>
    <xdr:ext cx="534377" cy="259045"/>
    <xdr:sp macro="" textlink="">
      <xdr:nvSpPr>
        <xdr:cNvPr id="659" name="テキスト ボックス 658"/>
        <xdr:cNvSpPr txBox="1"/>
      </xdr:nvSpPr>
      <xdr:spPr>
        <a:xfrm>
          <a:off x="14325111" y="131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481</xdr:rowOff>
    </xdr:from>
    <xdr:to>
      <xdr:col>72</xdr:col>
      <xdr:colOff>38100</xdr:colOff>
      <xdr:row>76</xdr:row>
      <xdr:rowOff>102081</xdr:rowOff>
    </xdr:to>
    <xdr:sp macro="" textlink="">
      <xdr:nvSpPr>
        <xdr:cNvPr id="660" name="楕円 659"/>
        <xdr:cNvSpPr/>
      </xdr:nvSpPr>
      <xdr:spPr>
        <a:xfrm>
          <a:off x="13652500" y="130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93208</xdr:rowOff>
    </xdr:from>
    <xdr:ext cx="534377" cy="259045"/>
    <xdr:sp macro="" textlink="">
      <xdr:nvSpPr>
        <xdr:cNvPr id="661" name="テキスト ボックス 660"/>
        <xdr:cNvSpPr txBox="1"/>
      </xdr:nvSpPr>
      <xdr:spPr>
        <a:xfrm>
          <a:off x="13436111" y="131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142066</xdr:rowOff>
    </xdr:from>
    <xdr:to>
      <xdr:col>67</xdr:col>
      <xdr:colOff>101600</xdr:colOff>
      <xdr:row>76</xdr:row>
      <xdr:rowOff>72216</xdr:rowOff>
    </xdr:to>
    <xdr:sp macro="" textlink="">
      <xdr:nvSpPr>
        <xdr:cNvPr id="662" name="楕円 661"/>
        <xdr:cNvSpPr/>
      </xdr:nvSpPr>
      <xdr:spPr>
        <a:xfrm>
          <a:off x="12763500" y="130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63343</xdr:rowOff>
    </xdr:from>
    <xdr:ext cx="534377" cy="259045"/>
    <xdr:sp macro="" textlink="">
      <xdr:nvSpPr>
        <xdr:cNvPr id="663" name="テキスト ボックス 662"/>
        <xdr:cNvSpPr txBox="1"/>
      </xdr:nvSpPr>
      <xdr:spPr>
        <a:xfrm>
          <a:off x="12547111" y="130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64179</xdr:rowOff>
    </xdr:from>
    <xdr:to>
      <xdr:col>85</xdr:col>
      <xdr:colOff>127000</xdr:colOff>
      <xdr:row>97</xdr:row>
      <xdr:rowOff>112835</xdr:rowOff>
    </xdr:to>
    <xdr:cxnSp macro="">
      <xdr:nvCxnSpPr>
        <xdr:cNvPr id="690" name="直線コネクタ 689"/>
        <xdr:cNvCxnSpPr/>
      </xdr:nvCxnSpPr>
      <xdr:spPr>
        <a:xfrm>
          <a:off x="15481300" y="16694829"/>
          <a:ext cx="838200" cy="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64179</xdr:rowOff>
    </xdr:from>
    <xdr:to>
      <xdr:col>81</xdr:col>
      <xdr:colOff>50800</xdr:colOff>
      <xdr:row>97</xdr:row>
      <xdr:rowOff>79350</xdr:rowOff>
    </xdr:to>
    <xdr:cxnSp macro="">
      <xdr:nvCxnSpPr>
        <xdr:cNvPr id="693" name="直線コネクタ 692"/>
        <xdr:cNvCxnSpPr/>
      </xdr:nvCxnSpPr>
      <xdr:spPr>
        <a:xfrm flipV="1">
          <a:off x="14592300" y="16694829"/>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5" name="テキスト ボックス 694"/>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79350</xdr:rowOff>
    </xdr:from>
    <xdr:to>
      <xdr:col>76</xdr:col>
      <xdr:colOff>114300</xdr:colOff>
      <xdr:row>98</xdr:row>
      <xdr:rowOff>70754</xdr:rowOff>
    </xdr:to>
    <xdr:cxnSp macro="">
      <xdr:nvCxnSpPr>
        <xdr:cNvPr id="696" name="直線コネクタ 695"/>
        <xdr:cNvCxnSpPr/>
      </xdr:nvCxnSpPr>
      <xdr:spPr>
        <a:xfrm flipV="1">
          <a:off x="13703300" y="16710000"/>
          <a:ext cx="889000" cy="1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8" name="テキスト ボックス 697"/>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53006</xdr:rowOff>
    </xdr:from>
    <xdr:to>
      <xdr:col>71</xdr:col>
      <xdr:colOff>177800</xdr:colOff>
      <xdr:row>98</xdr:row>
      <xdr:rowOff>70754</xdr:rowOff>
    </xdr:to>
    <xdr:cxnSp macro="">
      <xdr:nvCxnSpPr>
        <xdr:cNvPr id="699" name="直線コネクタ 698"/>
        <xdr:cNvCxnSpPr/>
      </xdr:nvCxnSpPr>
      <xdr:spPr>
        <a:xfrm>
          <a:off x="12814300" y="16855106"/>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3" name="テキスト ボックス 702"/>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62035</xdr:rowOff>
    </xdr:from>
    <xdr:to>
      <xdr:col>85</xdr:col>
      <xdr:colOff>177800</xdr:colOff>
      <xdr:row>97</xdr:row>
      <xdr:rowOff>163635</xdr:rowOff>
    </xdr:to>
    <xdr:sp macro="" textlink="">
      <xdr:nvSpPr>
        <xdr:cNvPr id="709" name="楕円 708"/>
        <xdr:cNvSpPr/>
      </xdr:nvSpPr>
      <xdr:spPr>
        <a:xfrm>
          <a:off x="16268700" y="166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40462</xdr:rowOff>
    </xdr:from>
    <xdr:ext cx="534377" cy="259045"/>
    <xdr:sp macro="" textlink="">
      <xdr:nvSpPr>
        <xdr:cNvPr id="710" name="積立金該当値テキスト"/>
        <xdr:cNvSpPr txBox="1"/>
      </xdr:nvSpPr>
      <xdr:spPr>
        <a:xfrm>
          <a:off x="16370300" y="166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13379</xdr:rowOff>
    </xdr:from>
    <xdr:to>
      <xdr:col>81</xdr:col>
      <xdr:colOff>101600</xdr:colOff>
      <xdr:row>97</xdr:row>
      <xdr:rowOff>114979</xdr:rowOff>
    </xdr:to>
    <xdr:sp macro="" textlink="">
      <xdr:nvSpPr>
        <xdr:cNvPr id="711" name="楕円 710"/>
        <xdr:cNvSpPr/>
      </xdr:nvSpPr>
      <xdr:spPr>
        <a:xfrm>
          <a:off x="15430500" y="166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131506</xdr:rowOff>
    </xdr:from>
    <xdr:ext cx="534377" cy="259045"/>
    <xdr:sp macro="" textlink="">
      <xdr:nvSpPr>
        <xdr:cNvPr id="712" name="テキスト ボックス 711"/>
        <xdr:cNvSpPr txBox="1"/>
      </xdr:nvSpPr>
      <xdr:spPr>
        <a:xfrm>
          <a:off x="15214111" y="164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28550</xdr:rowOff>
    </xdr:from>
    <xdr:to>
      <xdr:col>76</xdr:col>
      <xdr:colOff>165100</xdr:colOff>
      <xdr:row>97</xdr:row>
      <xdr:rowOff>130150</xdr:rowOff>
    </xdr:to>
    <xdr:sp macro="" textlink="">
      <xdr:nvSpPr>
        <xdr:cNvPr id="713" name="楕円 712"/>
        <xdr:cNvSpPr/>
      </xdr:nvSpPr>
      <xdr:spPr>
        <a:xfrm>
          <a:off x="145415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121277</xdr:rowOff>
    </xdr:from>
    <xdr:ext cx="534377" cy="259045"/>
    <xdr:sp macro="" textlink="">
      <xdr:nvSpPr>
        <xdr:cNvPr id="714" name="テキスト ボックス 713"/>
        <xdr:cNvSpPr txBox="1"/>
      </xdr:nvSpPr>
      <xdr:spPr>
        <a:xfrm>
          <a:off x="14325111"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19954</xdr:rowOff>
    </xdr:from>
    <xdr:to>
      <xdr:col>72</xdr:col>
      <xdr:colOff>38100</xdr:colOff>
      <xdr:row>98</xdr:row>
      <xdr:rowOff>121554</xdr:rowOff>
    </xdr:to>
    <xdr:sp macro="" textlink="">
      <xdr:nvSpPr>
        <xdr:cNvPr id="715" name="楕円 714"/>
        <xdr:cNvSpPr/>
      </xdr:nvSpPr>
      <xdr:spPr>
        <a:xfrm>
          <a:off x="13652500" y="168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112681</xdr:rowOff>
    </xdr:from>
    <xdr:ext cx="469744" cy="259045"/>
    <xdr:sp macro="" textlink="">
      <xdr:nvSpPr>
        <xdr:cNvPr id="716" name="テキスト ボックス 715"/>
        <xdr:cNvSpPr txBox="1"/>
      </xdr:nvSpPr>
      <xdr:spPr>
        <a:xfrm>
          <a:off x="13468428" y="169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2206</xdr:rowOff>
    </xdr:from>
    <xdr:to>
      <xdr:col>67</xdr:col>
      <xdr:colOff>101600</xdr:colOff>
      <xdr:row>98</xdr:row>
      <xdr:rowOff>103806</xdr:rowOff>
    </xdr:to>
    <xdr:sp macro="" textlink="">
      <xdr:nvSpPr>
        <xdr:cNvPr id="717" name="楕円 716"/>
        <xdr:cNvSpPr/>
      </xdr:nvSpPr>
      <xdr:spPr>
        <a:xfrm>
          <a:off x="12763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94933</xdr:rowOff>
    </xdr:from>
    <xdr:ext cx="469744" cy="259045"/>
    <xdr:sp macro="" textlink="">
      <xdr:nvSpPr>
        <xdr:cNvPr id="718" name="テキスト ボックス 717"/>
        <xdr:cNvSpPr txBox="1"/>
      </xdr:nvSpPr>
      <xdr:spPr>
        <a:xfrm>
          <a:off x="12579428" y="168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57359</xdr:rowOff>
    </xdr:from>
    <xdr:to>
      <xdr:col>116</xdr:col>
      <xdr:colOff>63500</xdr:colOff>
      <xdr:row>38</xdr:row>
      <xdr:rowOff>64216</xdr:rowOff>
    </xdr:to>
    <xdr:cxnSp macro="">
      <xdr:nvCxnSpPr>
        <xdr:cNvPr id="745" name="直線コネクタ 744"/>
        <xdr:cNvCxnSpPr/>
      </xdr:nvCxnSpPr>
      <xdr:spPr>
        <a:xfrm>
          <a:off x="21323300" y="657245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6"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35550</xdr:rowOff>
    </xdr:from>
    <xdr:to>
      <xdr:col>111</xdr:col>
      <xdr:colOff>177800</xdr:colOff>
      <xdr:row>38</xdr:row>
      <xdr:rowOff>57359</xdr:rowOff>
    </xdr:to>
    <xdr:cxnSp macro="">
      <xdr:nvCxnSpPr>
        <xdr:cNvPr id="748" name="直線コネクタ 747"/>
        <xdr:cNvCxnSpPr/>
      </xdr:nvCxnSpPr>
      <xdr:spPr>
        <a:xfrm>
          <a:off x="20434300" y="6550650"/>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0" name="テキスト ボックス 749"/>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35550</xdr:rowOff>
    </xdr:from>
    <xdr:to>
      <xdr:col>107</xdr:col>
      <xdr:colOff>50800</xdr:colOff>
      <xdr:row>38</xdr:row>
      <xdr:rowOff>81773</xdr:rowOff>
    </xdr:to>
    <xdr:cxnSp macro="">
      <xdr:nvCxnSpPr>
        <xdr:cNvPr id="751" name="直線コネクタ 750"/>
        <xdr:cNvCxnSpPr/>
      </xdr:nvCxnSpPr>
      <xdr:spPr>
        <a:xfrm flipV="1">
          <a:off x="19545300" y="6550650"/>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3" name="テキスト ボックス 752"/>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81773</xdr:rowOff>
    </xdr:from>
    <xdr:to>
      <xdr:col>102</xdr:col>
      <xdr:colOff>114300</xdr:colOff>
      <xdr:row>38</xdr:row>
      <xdr:rowOff>115560</xdr:rowOff>
    </xdr:to>
    <xdr:cxnSp macro="">
      <xdr:nvCxnSpPr>
        <xdr:cNvPr id="754" name="直線コネクタ 753"/>
        <xdr:cNvCxnSpPr/>
      </xdr:nvCxnSpPr>
      <xdr:spPr>
        <a:xfrm flipV="1">
          <a:off x="18656300" y="659687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6" name="テキスト ボックス 755"/>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13416</xdr:rowOff>
    </xdr:from>
    <xdr:to>
      <xdr:col>116</xdr:col>
      <xdr:colOff>114300</xdr:colOff>
      <xdr:row>38</xdr:row>
      <xdr:rowOff>115016</xdr:rowOff>
    </xdr:to>
    <xdr:sp macro="" textlink="">
      <xdr:nvSpPr>
        <xdr:cNvPr id="764" name="楕円 763"/>
        <xdr:cNvSpPr/>
      </xdr:nvSpPr>
      <xdr:spPr>
        <a:xfrm>
          <a:off x="221107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99793</xdr:rowOff>
    </xdr:from>
    <xdr:ext cx="469744" cy="259045"/>
    <xdr:sp macro="" textlink="">
      <xdr:nvSpPr>
        <xdr:cNvPr id="765" name="投資及び出資金該当値テキスト"/>
        <xdr:cNvSpPr txBox="1"/>
      </xdr:nvSpPr>
      <xdr:spPr>
        <a:xfrm>
          <a:off x="22212300" y="64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6559</xdr:rowOff>
    </xdr:from>
    <xdr:to>
      <xdr:col>112</xdr:col>
      <xdr:colOff>38100</xdr:colOff>
      <xdr:row>38</xdr:row>
      <xdr:rowOff>108159</xdr:rowOff>
    </xdr:to>
    <xdr:sp macro="" textlink="">
      <xdr:nvSpPr>
        <xdr:cNvPr id="766" name="楕円 765"/>
        <xdr:cNvSpPr/>
      </xdr:nvSpPr>
      <xdr:spPr>
        <a:xfrm>
          <a:off x="21272500" y="65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99286</xdr:rowOff>
    </xdr:from>
    <xdr:ext cx="469744" cy="259045"/>
    <xdr:sp macro="" textlink="">
      <xdr:nvSpPr>
        <xdr:cNvPr id="767" name="テキスト ボックス 766"/>
        <xdr:cNvSpPr txBox="1"/>
      </xdr:nvSpPr>
      <xdr:spPr>
        <a:xfrm>
          <a:off x="21088428" y="661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156200</xdr:rowOff>
    </xdr:from>
    <xdr:to>
      <xdr:col>107</xdr:col>
      <xdr:colOff>101600</xdr:colOff>
      <xdr:row>38</xdr:row>
      <xdr:rowOff>86350</xdr:rowOff>
    </xdr:to>
    <xdr:sp macro="" textlink="">
      <xdr:nvSpPr>
        <xdr:cNvPr id="768" name="楕円 767"/>
        <xdr:cNvSpPr/>
      </xdr:nvSpPr>
      <xdr:spPr>
        <a:xfrm>
          <a:off x="20383500" y="64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77477</xdr:rowOff>
    </xdr:from>
    <xdr:ext cx="469744" cy="259045"/>
    <xdr:sp macro="" textlink="">
      <xdr:nvSpPr>
        <xdr:cNvPr id="769" name="テキスト ボックス 768"/>
        <xdr:cNvSpPr txBox="1"/>
      </xdr:nvSpPr>
      <xdr:spPr>
        <a:xfrm>
          <a:off x="20199428" y="659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30973</xdr:rowOff>
    </xdr:from>
    <xdr:to>
      <xdr:col>102</xdr:col>
      <xdr:colOff>165100</xdr:colOff>
      <xdr:row>38</xdr:row>
      <xdr:rowOff>132573</xdr:rowOff>
    </xdr:to>
    <xdr:sp macro="" textlink="">
      <xdr:nvSpPr>
        <xdr:cNvPr id="770" name="楕円 769"/>
        <xdr:cNvSpPr/>
      </xdr:nvSpPr>
      <xdr:spPr>
        <a:xfrm>
          <a:off x="19494500" y="65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123700</xdr:rowOff>
    </xdr:from>
    <xdr:ext cx="469744" cy="259045"/>
    <xdr:sp macro="" textlink="">
      <xdr:nvSpPr>
        <xdr:cNvPr id="771" name="テキスト ボックス 770"/>
        <xdr:cNvSpPr txBox="1"/>
      </xdr:nvSpPr>
      <xdr:spPr>
        <a:xfrm>
          <a:off x="19310428" y="66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64760</xdr:rowOff>
    </xdr:from>
    <xdr:to>
      <xdr:col>98</xdr:col>
      <xdr:colOff>38100</xdr:colOff>
      <xdr:row>38</xdr:row>
      <xdr:rowOff>166360</xdr:rowOff>
    </xdr:to>
    <xdr:sp macro="" textlink="">
      <xdr:nvSpPr>
        <xdr:cNvPr id="772" name="楕円 771"/>
        <xdr:cNvSpPr/>
      </xdr:nvSpPr>
      <xdr:spPr>
        <a:xfrm>
          <a:off x="18605500" y="657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157487</xdr:rowOff>
    </xdr:from>
    <xdr:ext cx="378565" cy="259045"/>
    <xdr:sp macro="" textlink="">
      <xdr:nvSpPr>
        <xdr:cNvPr id="773" name="テキスト ボックス 772"/>
        <xdr:cNvSpPr txBox="1"/>
      </xdr:nvSpPr>
      <xdr:spPr>
        <a:xfrm>
          <a:off x="18467017" y="6672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36106</xdr:rowOff>
    </xdr:from>
    <xdr:to>
      <xdr:col>116</xdr:col>
      <xdr:colOff>63500</xdr:colOff>
      <xdr:row>56</xdr:row>
      <xdr:rowOff>97219</xdr:rowOff>
    </xdr:to>
    <xdr:cxnSp macro="">
      <xdr:nvCxnSpPr>
        <xdr:cNvPr id="802" name="直線コネクタ 801"/>
        <xdr:cNvCxnSpPr/>
      </xdr:nvCxnSpPr>
      <xdr:spPr>
        <a:xfrm>
          <a:off x="21323300" y="9637306"/>
          <a:ext cx="8382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3"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120002</xdr:rowOff>
    </xdr:from>
    <xdr:to>
      <xdr:col>111</xdr:col>
      <xdr:colOff>177800</xdr:colOff>
      <xdr:row>56</xdr:row>
      <xdr:rowOff>36106</xdr:rowOff>
    </xdr:to>
    <xdr:cxnSp macro="">
      <xdr:nvCxnSpPr>
        <xdr:cNvPr id="805" name="直線コネクタ 804"/>
        <xdr:cNvCxnSpPr/>
      </xdr:nvCxnSpPr>
      <xdr:spPr>
        <a:xfrm>
          <a:off x="20434300" y="9549752"/>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7" name="テキスト ボックス 806"/>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105334</xdr:rowOff>
    </xdr:from>
    <xdr:to>
      <xdr:col>107</xdr:col>
      <xdr:colOff>50800</xdr:colOff>
      <xdr:row>55</xdr:row>
      <xdr:rowOff>120002</xdr:rowOff>
    </xdr:to>
    <xdr:cxnSp macro="">
      <xdr:nvCxnSpPr>
        <xdr:cNvPr id="808" name="直線コネクタ 807"/>
        <xdr:cNvCxnSpPr/>
      </xdr:nvCxnSpPr>
      <xdr:spPr>
        <a:xfrm>
          <a:off x="19545300" y="9192184"/>
          <a:ext cx="889000" cy="3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10" name="テキスト ボックス 809"/>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105334</xdr:rowOff>
    </xdr:from>
    <xdr:to>
      <xdr:col>102</xdr:col>
      <xdr:colOff>114300</xdr:colOff>
      <xdr:row>55</xdr:row>
      <xdr:rowOff>129604</xdr:rowOff>
    </xdr:to>
    <xdr:cxnSp macro="">
      <xdr:nvCxnSpPr>
        <xdr:cNvPr id="811" name="直線コネクタ 810"/>
        <xdr:cNvCxnSpPr/>
      </xdr:nvCxnSpPr>
      <xdr:spPr>
        <a:xfrm flipV="1">
          <a:off x="18656300" y="9192184"/>
          <a:ext cx="8890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3" name="テキスト ボックス 812"/>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5" name="テキスト ボックス 814"/>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46419</xdr:rowOff>
    </xdr:from>
    <xdr:to>
      <xdr:col>116</xdr:col>
      <xdr:colOff>114300</xdr:colOff>
      <xdr:row>56</xdr:row>
      <xdr:rowOff>148019</xdr:rowOff>
    </xdr:to>
    <xdr:sp macro="" textlink="">
      <xdr:nvSpPr>
        <xdr:cNvPr id="821" name="楕円 820"/>
        <xdr:cNvSpPr/>
      </xdr:nvSpPr>
      <xdr:spPr>
        <a:xfrm>
          <a:off x="221107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69296</xdr:rowOff>
    </xdr:from>
    <xdr:ext cx="534377" cy="259045"/>
    <xdr:sp macro="" textlink="">
      <xdr:nvSpPr>
        <xdr:cNvPr id="822" name="貸付金該当値テキスト"/>
        <xdr:cNvSpPr txBox="1"/>
      </xdr:nvSpPr>
      <xdr:spPr>
        <a:xfrm>
          <a:off x="22212300" y="9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156756</xdr:rowOff>
    </xdr:from>
    <xdr:to>
      <xdr:col>112</xdr:col>
      <xdr:colOff>38100</xdr:colOff>
      <xdr:row>56</xdr:row>
      <xdr:rowOff>86906</xdr:rowOff>
    </xdr:to>
    <xdr:sp macro="" textlink="">
      <xdr:nvSpPr>
        <xdr:cNvPr id="823" name="楕円 822"/>
        <xdr:cNvSpPr/>
      </xdr:nvSpPr>
      <xdr:spPr>
        <a:xfrm>
          <a:off x="21272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103433</xdr:rowOff>
    </xdr:from>
    <xdr:ext cx="534377" cy="259045"/>
    <xdr:sp macro="" textlink="">
      <xdr:nvSpPr>
        <xdr:cNvPr id="824" name="テキスト ボックス 823"/>
        <xdr:cNvSpPr txBox="1"/>
      </xdr:nvSpPr>
      <xdr:spPr>
        <a:xfrm>
          <a:off x="21056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69202</xdr:rowOff>
    </xdr:from>
    <xdr:to>
      <xdr:col>107</xdr:col>
      <xdr:colOff>101600</xdr:colOff>
      <xdr:row>55</xdr:row>
      <xdr:rowOff>170802</xdr:rowOff>
    </xdr:to>
    <xdr:sp macro="" textlink="">
      <xdr:nvSpPr>
        <xdr:cNvPr id="825" name="楕円 824"/>
        <xdr:cNvSpPr/>
      </xdr:nvSpPr>
      <xdr:spPr>
        <a:xfrm>
          <a:off x="20383500" y="949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15879</xdr:rowOff>
    </xdr:from>
    <xdr:ext cx="534377" cy="259045"/>
    <xdr:sp macro="" textlink="">
      <xdr:nvSpPr>
        <xdr:cNvPr id="826" name="テキスト ボックス 825"/>
        <xdr:cNvSpPr txBox="1"/>
      </xdr:nvSpPr>
      <xdr:spPr>
        <a:xfrm>
          <a:off x="20167111" y="92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54534</xdr:rowOff>
    </xdr:from>
    <xdr:to>
      <xdr:col>102</xdr:col>
      <xdr:colOff>165100</xdr:colOff>
      <xdr:row>53</xdr:row>
      <xdr:rowOff>156134</xdr:rowOff>
    </xdr:to>
    <xdr:sp macro="" textlink="">
      <xdr:nvSpPr>
        <xdr:cNvPr id="827" name="楕円 826"/>
        <xdr:cNvSpPr/>
      </xdr:nvSpPr>
      <xdr:spPr>
        <a:xfrm>
          <a:off x="19494500" y="91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1211</xdr:rowOff>
    </xdr:from>
    <xdr:ext cx="534377" cy="259045"/>
    <xdr:sp macro="" textlink="">
      <xdr:nvSpPr>
        <xdr:cNvPr id="828" name="テキスト ボックス 827"/>
        <xdr:cNvSpPr txBox="1"/>
      </xdr:nvSpPr>
      <xdr:spPr>
        <a:xfrm>
          <a:off x="19278111" y="89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78804</xdr:rowOff>
    </xdr:from>
    <xdr:to>
      <xdr:col>98</xdr:col>
      <xdr:colOff>38100</xdr:colOff>
      <xdr:row>56</xdr:row>
      <xdr:rowOff>8954</xdr:rowOff>
    </xdr:to>
    <xdr:sp macro="" textlink="">
      <xdr:nvSpPr>
        <xdr:cNvPr id="829" name="楕円 828"/>
        <xdr:cNvSpPr/>
      </xdr:nvSpPr>
      <xdr:spPr>
        <a:xfrm>
          <a:off x="18605500" y="95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25481</xdr:rowOff>
    </xdr:from>
    <xdr:ext cx="534377" cy="259045"/>
    <xdr:sp macro="" textlink="">
      <xdr:nvSpPr>
        <xdr:cNvPr id="830" name="テキスト ボックス 829"/>
        <xdr:cNvSpPr txBox="1"/>
      </xdr:nvSpPr>
      <xdr:spPr>
        <a:xfrm>
          <a:off x="18389111" y="92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169990</xdr:rowOff>
    </xdr:from>
    <xdr:to>
      <xdr:col>116</xdr:col>
      <xdr:colOff>63500</xdr:colOff>
      <xdr:row>77</xdr:row>
      <xdr:rowOff>13491</xdr:rowOff>
    </xdr:to>
    <xdr:cxnSp macro="">
      <xdr:nvCxnSpPr>
        <xdr:cNvPr id="858" name="直線コネクタ 857"/>
        <xdr:cNvCxnSpPr/>
      </xdr:nvCxnSpPr>
      <xdr:spPr>
        <a:xfrm flipV="1">
          <a:off x="21323300" y="13200190"/>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9"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13491</xdr:rowOff>
    </xdr:from>
    <xdr:to>
      <xdr:col>111</xdr:col>
      <xdr:colOff>177800</xdr:colOff>
      <xdr:row>77</xdr:row>
      <xdr:rowOff>17376</xdr:rowOff>
    </xdr:to>
    <xdr:cxnSp macro="">
      <xdr:nvCxnSpPr>
        <xdr:cNvPr id="861" name="直線コネクタ 860"/>
        <xdr:cNvCxnSpPr/>
      </xdr:nvCxnSpPr>
      <xdr:spPr>
        <a:xfrm flipV="1">
          <a:off x="20434300" y="1321514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3" name="テキスト ボックス 862"/>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16782</xdr:rowOff>
    </xdr:from>
    <xdr:to>
      <xdr:col>107</xdr:col>
      <xdr:colOff>50800</xdr:colOff>
      <xdr:row>77</xdr:row>
      <xdr:rowOff>17376</xdr:rowOff>
    </xdr:to>
    <xdr:cxnSp macro="">
      <xdr:nvCxnSpPr>
        <xdr:cNvPr id="864" name="直線コネクタ 863"/>
        <xdr:cNvCxnSpPr/>
      </xdr:nvCxnSpPr>
      <xdr:spPr>
        <a:xfrm>
          <a:off x="19545300" y="1321843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1718</xdr:rowOff>
    </xdr:from>
    <xdr:to>
      <xdr:col>102</xdr:col>
      <xdr:colOff>114300</xdr:colOff>
      <xdr:row>77</xdr:row>
      <xdr:rowOff>16782</xdr:rowOff>
    </xdr:to>
    <xdr:cxnSp macro="">
      <xdr:nvCxnSpPr>
        <xdr:cNvPr id="867" name="直線コネクタ 866"/>
        <xdr:cNvCxnSpPr/>
      </xdr:nvCxnSpPr>
      <xdr:spPr>
        <a:xfrm>
          <a:off x="18656300" y="13031918"/>
          <a:ext cx="889000" cy="18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9" name="テキスト ボックス 868"/>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1" name="テキスト ボックス 870"/>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119190</xdr:rowOff>
    </xdr:from>
    <xdr:to>
      <xdr:col>116</xdr:col>
      <xdr:colOff>114300</xdr:colOff>
      <xdr:row>77</xdr:row>
      <xdr:rowOff>49340</xdr:rowOff>
    </xdr:to>
    <xdr:sp macro="" textlink="">
      <xdr:nvSpPr>
        <xdr:cNvPr id="877" name="楕円 876"/>
        <xdr:cNvSpPr/>
      </xdr:nvSpPr>
      <xdr:spPr>
        <a:xfrm>
          <a:off x="221107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97617</xdr:rowOff>
    </xdr:from>
    <xdr:ext cx="534377" cy="259045"/>
    <xdr:sp macro="" textlink="">
      <xdr:nvSpPr>
        <xdr:cNvPr id="878" name="繰出金該当値テキスト"/>
        <xdr:cNvSpPr txBox="1"/>
      </xdr:nvSpPr>
      <xdr:spPr>
        <a:xfrm>
          <a:off x="22212300"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134141</xdr:rowOff>
    </xdr:from>
    <xdr:to>
      <xdr:col>112</xdr:col>
      <xdr:colOff>38100</xdr:colOff>
      <xdr:row>77</xdr:row>
      <xdr:rowOff>64291</xdr:rowOff>
    </xdr:to>
    <xdr:sp macro="" textlink="">
      <xdr:nvSpPr>
        <xdr:cNvPr id="879" name="楕円 878"/>
        <xdr:cNvSpPr/>
      </xdr:nvSpPr>
      <xdr:spPr>
        <a:xfrm>
          <a:off x="212725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55418</xdr:rowOff>
    </xdr:from>
    <xdr:ext cx="534377" cy="259045"/>
    <xdr:sp macro="" textlink="">
      <xdr:nvSpPr>
        <xdr:cNvPr id="880" name="テキスト ボックス 879"/>
        <xdr:cNvSpPr txBox="1"/>
      </xdr:nvSpPr>
      <xdr:spPr>
        <a:xfrm>
          <a:off x="21056111" y="132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138026</xdr:rowOff>
    </xdr:from>
    <xdr:to>
      <xdr:col>107</xdr:col>
      <xdr:colOff>101600</xdr:colOff>
      <xdr:row>77</xdr:row>
      <xdr:rowOff>68176</xdr:rowOff>
    </xdr:to>
    <xdr:sp macro="" textlink="">
      <xdr:nvSpPr>
        <xdr:cNvPr id="881" name="楕円 880"/>
        <xdr:cNvSpPr/>
      </xdr:nvSpPr>
      <xdr:spPr>
        <a:xfrm>
          <a:off x="20383500" y="131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59303</xdr:rowOff>
    </xdr:from>
    <xdr:ext cx="534377" cy="259045"/>
    <xdr:sp macro="" textlink="">
      <xdr:nvSpPr>
        <xdr:cNvPr id="882" name="テキスト ボックス 881"/>
        <xdr:cNvSpPr txBox="1"/>
      </xdr:nvSpPr>
      <xdr:spPr>
        <a:xfrm>
          <a:off x="20167111" y="132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137432</xdr:rowOff>
    </xdr:from>
    <xdr:to>
      <xdr:col>102</xdr:col>
      <xdr:colOff>165100</xdr:colOff>
      <xdr:row>77</xdr:row>
      <xdr:rowOff>67582</xdr:rowOff>
    </xdr:to>
    <xdr:sp macro="" textlink="">
      <xdr:nvSpPr>
        <xdr:cNvPr id="883" name="楕円 882"/>
        <xdr:cNvSpPr/>
      </xdr:nvSpPr>
      <xdr:spPr>
        <a:xfrm>
          <a:off x="19494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58709</xdr:rowOff>
    </xdr:from>
    <xdr:ext cx="534377" cy="259045"/>
    <xdr:sp macro="" textlink="">
      <xdr:nvSpPr>
        <xdr:cNvPr id="884" name="テキスト ボックス 883"/>
        <xdr:cNvSpPr txBox="1"/>
      </xdr:nvSpPr>
      <xdr:spPr>
        <a:xfrm>
          <a:off x="19278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122367</xdr:rowOff>
    </xdr:from>
    <xdr:to>
      <xdr:col>98</xdr:col>
      <xdr:colOff>38100</xdr:colOff>
      <xdr:row>76</xdr:row>
      <xdr:rowOff>52518</xdr:rowOff>
    </xdr:to>
    <xdr:sp macro="" textlink="">
      <xdr:nvSpPr>
        <xdr:cNvPr id="885" name="楕円 884"/>
        <xdr:cNvSpPr/>
      </xdr:nvSpPr>
      <xdr:spPr>
        <a:xfrm>
          <a:off x="18605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69044</xdr:rowOff>
    </xdr:from>
    <xdr:ext cx="534377" cy="259045"/>
    <xdr:sp macro="" textlink="">
      <xdr:nvSpPr>
        <xdr:cNvPr id="886" name="テキスト ボックス 885"/>
        <xdr:cNvSpPr txBox="1"/>
      </xdr:nvSpPr>
      <xdr:spPr>
        <a:xfrm>
          <a:off x="18389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義務的経費については、定年延長による退職手当の減などにより人件費は減少したが、「物価高騰緊急支援給付金給付事業費」等により扶助費が、庁舎建設による元金償還の開始等に伴い公債費が増加した。投資的経費については、ごみ処理施設や水源地域振興拠点施設の整備により普通建設事業費が増加している。</a:t>
          </a: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期財政健全化推進計画」に基づき、経常経費の削減等、健全財政運営の確保に向けた不断の取り組みが必要である。</a:t>
          </a:r>
        </a:p>
        <a:p>
          <a:r>
            <a:rPr kumimoji="1" lang="ja-JP" altLang="en-US" sz="1300">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93,807
92,101
490.64
47,531,269
45,851,299
1,356,444
23,677,270
27,784,761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40031</xdr:rowOff>
    </xdr:from>
    <xdr:to>
      <xdr:col>24</xdr:col>
      <xdr:colOff>63500</xdr:colOff>
      <xdr:row>36</xdr:row>
      <xdr:rowOff>57861</xdr:rowOff>
    </xdr:to>
    <xdr:cxnSp macro="">
      <xdr:nvCxnSpPr>
        <xdr:cNvPr id="59" name="直線コネクタ 58"/>
        <xdr:cNvCxnSpPr/>
      </xdr:nvCxnSpPr>
      <xdr:spPr>
        <a:xfrm flipV="1">
          <a:off x="3797300" y="6212231"/>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57861</xdr:rowOff>
    </xdr:from>
    <xdr:to>
      <xdr:col>19</xdr:col>
      <xdr:colOff>177800</xdr:colOff>
      <xdr:row>36</xdr:row>
      <xdr:rowOff>93523</xdr:rowOff>
    </xdr:to>
    <xdr:cxnSp macro="">
      <xdr:nvCxnSpPr>
        <xdr:cNvPr id="62" name="直線コネクタ 61"/>
        <xdr:cNvCxnSpPr/>
      </xdr:nvCxnSpPr>
      <xdr:spPr>
        <a:xfrm flipV="1">
          <a:off x="2908300" y="6230061"/>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88493</xdr:rowOff>
    </xdr:from>
    <xdr:to>
      <xdr:col>15</xdr:col>
      <xdr:colOff>50800</xdr:colOff>
      <xdr:row>36</xdr:row>
      <xdr:rowOff>93523</xdr:rowOff>
    </xdr:to>
    <xdr:cxnSp macro="">
      <xdr:nvCxnSpPr>
        <xdr:cNvPr id="65" name="直線コネクタ 64"/>
        <xdr:cNvCxnSpPr/>
      </xdr:nvCxnSpPr>
      <xdr:spPr>
        <a:xfrm>
          <a:off x="2019300" y="6260693"/>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80721</xdr:rowOff>
    </xdr:from>
    <xdr:to>
      <xdr:col>10</xdr:col>
      <xdr:colOff>114300</xdr:colOff>
      <xdr:row>36</xdr:row>
      <xdr:rowOff>88493</xdr:rowOff>
    </xdr:to>
    <xdr:cxnSp macro="">
      <xdr:nvCxnSpPr>
        <xdr:cNvPr id="68" name="直線コネクタ 67"/>
        <xdr:cNvCxnSpPr/>
      </xdr:nvCxnSpPr>
      <xdr:spPr>
        <a:xfrm>
          <a:off x="1130300" y="62529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160681</xdr:rowOff>
    </xdr:from>
    <xdr:to>
      <xdr:col>24</xdr:col>
      <xdr:colOff>114300</xdr:colOff>
      <xdr:row>36</xdr:row>
      <xdr:rowOff>90831</xdr:rowOff>
    </xdr:to>
    <xdr:sp macro="" textlink="">
      <xdr:nvSpPr>
        <xdr:cNvPr id="78" name="楕円 77"/>
        <xdr:cNvSpPr/>
      </xdr:nvSpPr>
      <xdr:spPr>
        <a:xfrm>
          <a:off x="45847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139108</xdr:rowOff>
    </xdr:from>
    <xdr:ext cx="469744" cy="259045"/>
    <xdr:sp macro="" textlink="">
      <xdr:nvSpPr>
        <xdr:cNvPr id="79" name="議会費該当値テキスト"/>
        <xdr:cNvSpPr txBox="1"/>
      </xdr:nvSpPr>
      <xdr:spPr>
        <a:xfrm>
          <a:off x="4686300" y="613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xdr:rowOff>
    </xdr:from>
    <xdr:to>
      <xdr:col>20</xdr:col>
      <xdr:colOff>38100</xdr:colOff>
      <xdr:row>36</xdr:row>
      <xdr:rowOff>108661</xdr:rowOff>
    </xdr:to>
    <xdr:sp macro="" textlink="">
      <xdr:nvSpPr>
        <xdr:cNvPr id="80" name="楕円 79"/>
        <xdr:cNvSpPr/>
      </xdr:nvSpPr>
      <xdr:spPr>
        <a:xfrm>
          <a:off x="3746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99788</xdr:rowOff>
    </xdr:from>
    <xdr:ext cx="469744" cy="259045"/>
    <xdr:sp macro="" textlink="">
      <xdr:nvSpPr>
        <xdr:cNvPr id="81" name="テキスト ボックス 80"/>
        <xdr:cNvSpPr txBox="1"/>
      </xdr:nvSpPr>
      <xdr:spPr>
        <a:xfrm>
          <a:off x="3562428" y="62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42723</xdr:rowOff>
    </xdr:from>
    <xdr:to>
      <xdr:col>15</xdr:col>
      <xdr:colOff>101600</xdr:colOff>
      <xdr:row>36</xdr:row>
      <xdr:rowOff>144323</xdr:rowOff>
    </xdr:to>
    <xdr:sp macro="" textlink="">
      <xdr:nvSpPr>
        <xdr:cNvPr id="82" name="楕円 81"/>
        <xdr:cNvSpPr/>
      </xdr:nvSpPr>
      <xdr:spPr>
        <a:xfrm>
          <a:off x="2857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135450</xdr:rowOff>
    </xdr:from>
    <xdr:ext cx="469744" cy="259045"/>
    <xdr:sp macro="" textlink="">
      <xdr:nvSpPr>
        <xdr:cNvPr id="83" name="テキスト ボックス 82"/>
        <xdr:cNvSpPr txBox="1"/>
      </xdr:nvSpPr>
      <xdr:spPr>
        <a:xfrm>
          <a:off x="2673428" y="63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37693</xdr:rowOff>
    </xdr:from>
    <xdr:to>
      <xdr:col>10</xdr:col>
      <xdr:colOff>165100</xdr:colOff>
      <xdr:row>36</xdr:row>
      <xdr:rowOff>139293</xdr:rowOff>
    </xdr:to>
    <xdr:sp macro="" textlink="">
      <xdr:nvSpPr>
        <xdr:cNvPr id="84" name="楕円 83"/>
        <xdr:cNvSpPr/>
      </xdr:nvSpPr>
      <xdr:spPr>
        <a:xfrm>
          <a:off x="1968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130420</xdr:rowOff>
    </xdr:from>
    <xdr:ext cx="469744" cy="259045"/>
    <xdr:sp macro="" textlink="">
      <xdr:nvSpPr>
        <xdr:cNvPr id="85" name="テキスト ボックス 84"/>
        <xdr:cNvSpPr txBox="1"/>
      </xdr:nvSpPr>
      <xdr:spPr>
        <a:xfrm>
          <a:off x="1784428" y="630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29921</xdr:rowOff>
    </xdr:from>
    <xdr:to>
      <xdr:col>6</xdr:col>
      <xdr:colOff>38100</xdr:colOff>
      <xdr:row>36</xdr:row>
      <xdr:rowOff>131521</xdr:rowOff>
    </xdr:to>
    <xdr:sp macro="" textlink="">
      <xdr:nvSpPr>
        <xdr:cNvPr id="86" name="楕円 85"/>
        <xdr:cNvSpPr/>
      </xdr:nvSpPr>
      <xdr:spPr>
        <a:xfrm>
          <a:off x="1079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122648</xdr:rowOff>
    </xdr:from>
    <xdr:ext cx="469744" cy="259045"/>
    <xdr:sp macro="" textlink="">
      <xdr:nvSpPr>
        <xdr:cNvPr id="87" name="テキスト ボックス 86"/>
        <xdr:cNvSpPr txBox="1"/>
      </xdr:nvSpPr>
      <xdr:spPr>
        <a:xfrm>
          <a:off x="895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161271</xdr:rowOff>
    </xdr:from>
    <xdr:to>
      <xdr:col>24</xdr:col>
      <xdr:colOff>63500</xdr:colOff>
      <xdr:row>56</xdr:row>
      <xdr:rowOff>96458</xdr:rowOff>
    </xdr:to>
    <xdr:cxnSp macro="">
      <xdr:nvCxnSpPr>
        <xdr:cNvPr id="114" name="直線コネクタ 113"/>
        <xdr:cNvCxnSpPr/>
      </xdr:nvCxnSpPr>
      <xdr:spPr>
        <a:xfrm>
          <a:off x="3797300" y="9591021"/>
          <a:ext cx="838200" cy="1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161271</xdr:rowOff>
    </xdr:from>
    <xdr:to>
      <xdr:col>19</xdr:col>
      <xdr:colOff>177800</xdr:colOff>
      <xdr:row>56</xdr:row>
      <xdr:rowOff>33433</xdr:rowOff>
    </xdr:to>
    <xdr:cxnSp macro="">
      <xdr:nvCxnSpPr>
        <xdr:cNvPr id="117" name="直線コネクタ 116"/>
        <xdr:cNvCxnSpPr/>
      </xdr:nvCxnSpPr>
      <xdr:spPr>
        <a:xfrm flipV="1">
          <a:off x="2908300" y="9591021"/>
          <a:ext cx="889000" cy="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62771</xdr:rowOff>
    </xdr:from>
    <xdr:to>
      <xdr:col>15</xdr:col>
      <xdr:colOff>50800</xdr:colOff>
      <xdr:row>56</xdr:row>
      <xdr:rowOff>33433</xdr:rowOff>
    </xdr:to>
    <xdr:cxnSp macro="">
      <xdr:nvCxnSpPr>
        <xdr:cNvPr id="120" name="直線コネクタ 119"/>
        <xdr:cNvCxnSpPr/>
      </xdr:nvCxnSpPr>
      <xdr:spPr>
        <a:xfrm>
          <a:off x="2019300" y="9321071"/>
          <a:ext cx="889000" cy="3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62771</xdr:rowOff>
    </xdr:from>
    <xdr:to>
      <xdr:col>10</xdr:col>
      <xdr:colOff>114300</xdr:colOff>
      <xdr:row>57</xdr:row>
      <xdr:rowOff>81393</xdr:rowOff>
    </xdr:to>
    <xdr:cxnSp macro="">
      <xdr:nvCxnSpPr>
        <xdr:cNvPr id="123" name="直線コネクタ 122"/>
        <xdr:cNvCxnSpPr/>
      </xdr:nvCxnSpPr>
      <xdr:spPr>
        <a:xfrm flipV="1">
          <a:off x="1130300" y="9321071"/>
          <a:ext cx="889000" cy="5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45658</xdr:rowOff>
    </xdr:from>
    <xdr:to>
      <xdr:col>24</xdr:col>
      <xdr:colOff>114300</xdr:colOff>
      <xdr:row>56</xdr:row>
      <xdr:rowOff>147258</xdr:rowOff>
    </xdr:to>
    <xdr:sp macro="" textlink="">
      <xdr:nvSpPr>
        <xdr:cNvPr id="133" name="楕円 132"/>
        <xdr:cNvSpPr/>
      </xdr:nvSpPr>
      <xdr:spPr>
        <a:xfrm>
          <a:off x="4584700" y="96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68535</xdr:rowOff>
    </xdr:from>
    <xdr:ext cx="534377" cy="259045"/>
    <xdr:sp macro="" textlink="">
      <xdr:nvSpPr>
        <xdr:cNvPr id="134" name="総務費該当値テキスト"/>
        <xdr:cNvSpPr txBox="1"/>
      </xdr:nvSpPr>
      <xdr:spPr>
        <a:xfrm>
          <a:off x="4686300" y="94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110471</xdr:rowOff>
    </xdr:from>
    <xdr:to>
      <xdr:col>20</xdr:col>
      <xdr:colOff>38100</xdr:colOff>
      <xdr:row>56</xdr:row>
      <xdr:rowOff>40621</xdr:rowOff>
    </xdr:to>
    <xdr:sp macro="" textlink="">
      <xdr:nvSpPr>
        <xdr:cNvPr id="135" name="楕円 134"/>
        <xdr:cNvSpPr/>
      </xdr:nvSpPr>
      <xdr:spPr>
        <a:xfrm>
          <a:off x="3746500" y="9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57148</xdr:rowOff>
    </xdr:from>
    <xdr:ext cx="599010" cy="259045"/>
    <xdr:sp macro="" textlink="">
      <xdr:nvSpPr>
        <xdr:cNvPr id="136" name="テキスト ボックス 135"/>
        <xdr:cNvSpPr txBox="1"/>
      </xdr:nvSpPr>
      <xdr:spPr>
        <a:xfrm>
          <a:off x="3497795" y="931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154083</xdr:rowOff>
    </xdr:from>
    <xdr:to>
      <xdr:col>15</xdr:col>
      <xdr:colOff>101600</xdr:colOff>
      <xdr:row>56</xdr:row>
      <xdr:rowOff>84233</xdr:rowOff>
    </xdr:to>
    <xdr:sp macro="" textlink="">
      <xdr:nvSpPr>
        <xdr:cNvPr id="137" name="楕円 136"/>
        <xdr:cNvSpPr/>
      </xdr:nvSpPr>
      <xdr:spPr>
        <a:xfrm>
          <a:off x="2857500" y="9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100760</xdr:rowOff>
    </xdr:from>
    <xdr:ext cx="534377" cy="259045"/>
    <xdr:sp macro="" textlink="">
      <xdr:nvSpPr>
        <xdr:cNvPr id="138" name="テキスト ボックス 137"/>
        <xdr:cNvSpPr txBox="1"/>
      </xdr:nvSpPr>
      <xdr:spPr>
        <a:xfrm>
          <a:off x="2641111" y="93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11971</xdr:rowOff>
    </xdr:from>
    <xdr:to>
      <xdr:col>10</xdr:col>
      <xdr:colOff>165100</xdr:colOff>
      <xdr:row>54</xdr:row>
      <xdr:rowOff>113571</xdr:rowOff>
    </xdr:to>
    <xdr:sp macro="" textlink="">
      <xdr:nvSpPr>
        <xdr:cNvPr id="139" name="楕円 138"/>
        <xdr:cNvSpPr/>
      </xdr:nvSpPr>
      <xdr:spPr>
        <a:xfrm>
          <a:off x="1968500" y="92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104698</xdr:rowOff>
    </xdr:from>
    <xdr:ext cx="599010" cy="259045"/>
    <xdr:sp macro="" textlink="">
      <xdr:nvSpPr>
        <xdr:cNvPr id="140" name="テキスト ボックス 139"/>
        <xdr:cNvSpPr txBox="1"/>
      </xdr:nvSpPr>
      <xdr:spPr>
        <a:xfrm>
          <a:off x="1719795" y="9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30593</xdr:rowOff>
    </xdr:from>
    <xdr:to>
      <xdr:col>6</xdr:col>
      <xdr:colOff>38100</xdr:colOff>
      <xdr:row>57</xdr:row>
      <xdr:rowOff>132193</xdr:rowOff>
    </xdr:to>
    <xdr:sp macro="" textlink="">
      <xdr:nvSpPr>
        <xdr:cNvPr id="141" name="楕円 140"/>
        <xdr:cNvSpPr/>
      </xdr:nvSpPr>
      <xdr:spPr>
        <a:xfrm>
          <a:off x="1079500" y="98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123320</xdr:rowOff>
    </xdr:from>
    <xdr:ext cx="534377" cy="259045"/>
    <xdr:sp macro="" textlink="">
      <xdr:nvSpPr>
        <xdr:cNvPr id="142" name="テキスト ボックス 141"/>
        <xdr:cNvSpPr txBox="1"/>
      </xdr:nvSpPr>
      <xdr:spPr>
        <a:xfrm>
          <a:off x="863111" y="98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62150</xdr:rowOff>
    </xdr:from>
    <xdr:to>
      <xdr:col>24</xdr:col>
      <xdr:colOff>63500</xdr:colOff>
      <xdr:row>76</xdr:row>
      <xdr:rowOff>167970</xdr:rowOff>
    </xdr:to>
    <xdr:cxnSp macro="">
      <xdr:nvCxnSpPr>
        <xdr:cNvPr id="174" name="直線コネクタ 173"/>
        <xdr:cNvCxnSpPr/>
      </xdr:nvCxnSpPr>
      <xdr:spPr>
        <a:xfrm flipV="1">
          <a:off x="3797300" y="13092350"/>
          <a:ext cx="838200" cy="10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25628</xdr:rowOff>
    </xdr:from>
    <xdr:to>
      <xdr:col>19</xdr:col>
      <xdr:colOff>177800</xdr:colOff>
      <xdr:row>76</xdr:row>
      <xdr:rowOff>167970</xdr:rowOff>
    </xdr:to>
    <xdr:cxnSp macro="">
      <xdr:nvCxnSpPr>
        <xdr:cNvPr id="177" name="直線コネクタ 176"/>
        <xdr:cNvCxnSpPr/>
      </xdr:nvCxnSpPr>
      <xdr:spPr>
        <a:xfrm>
          <a:off x="2908300" y="13055828"/>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25628</xdr:rowOff>
    </xdr:from>
    <xdr:to>
      <xdr:col>15</xdr:col>
      <xdr:colOff>50800</xdr:colOff>
      <xdr:row>77</xdr:row>
      <xdr:rowOff>125853</xdr:rowOff>
    </xdr:to>
    <xdr:cxnSp macro="">
      <xdr:nvCxnSpPr>
        <xdr:cNvPr id="180" name="直線コネクタ 179"/>
        <xdr:cNvCxnSpPr/>
      </xdr:nvCxnSpPr>
      <xdr:spPr>
        <a:xfrm flipV="1">
          <a:off x="2019300" y="13055828"/>
          <a:ext cx="889000" cy="27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125853</xdr:rowOff>
    </xdr:from>
    <xdr:to>
      <xdr:col>10</xdr:col>
      <xdr:colOff>114300</xdr:colOff>
      <xdr:row>77</xdr:row>
      <xdr:rowOff>158804</xdr:rowOff>
    </xdr:to>
    <xdr:cxnSp macro="">
      <xdr:nvCxnSpPr>
        <xdr:cNvPr id="183" name="直線コネクタ 182"/>
        <xdr:cNvCxnSpPr/>
      </xdr:nvCxnSpPr>
      <xdr:spPr>
        <a:xfrm flipV="1">
          <a:off x="1130300" y="13327503"/>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11350</xdr:rowOff>
    </xdr:from>
    <xdr:to>
      <xdr:col>24</xdr:col>
      <xdr:colOff>114300</xdr:colOff>
      <xdr:row>76</xdr:row>
      <xdr:rowOff>112950</xdr:rowOff>
    </xdr:to>
    <xdr:sp macro="" textlink="">
      <xdr:nvSpPr>
        <xdr:cNvPr id="193" name="楕円 192"/>
        <xdr:cNvSpPr/>
      </xdr:nvSpPr>
      <xdr:spPr>
        <a:xfrm>
          <a:off x="4584700" y="130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161227</xdr:rowOff>
    </xdr:from>
    <xdr:ext cx="599010" cy="259045"/>
    <xdr:sp macro="" textlink="">
      <xdr:nvSpPr>
        <xdr:cNvPr id="194" name="民生費該当値テキスト"/>
        <xdr:cNvSpPr txBox="1"/>
      </xdr:nvSpPr>
      <xdr:spPr>
        <a:xfrm>
          <a:off x="4686300" y="1301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117170</xdr:rowOff>
    </xdr:from>
    <xdr:to>
      <xdr:col>20</xdr:col>
      <xdr:colOff>38100</xdr:colOff>
      <xdr:row>77</xdr:row>
      <xdr:rowOff>47320</xdr:rowOff>
    </xdr:to>
    <xdr:sp macro="" textlink="">
      <xdr:nvSpPr>
        <xdr:cNvPr id="195" name="楕円 194"/>
        <xdr:cNvSpPr/>
      </xdr:nvSpPr>
      <xdr:spPr>
        <a:xfrm>
          <a:off x="3746500" y="131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38447</xdr:rowOff>
    </xdr:from>
    <xdr:ext cx="599010" cy="259045"/>
    <xdr:sp macro="" textlink="">
      <xdr:nvSpPr>
        <xdr:cNvPr id="196" name="テキスト ボックス 195"/>
        <xdr:cNvSpPr txBox="1"/>
      </xdr:nvSpPr>
      <xdr:spPr>
        <a:xfrm>
          <a:off x="3497795" y="132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146278</xdr:rowOff>
    </xdr:from>
    <xdr:to>
      <xdr:col>15</xdr:col>
      <xdr:colOff>101600</xdr:colOff>
      <xdr:row>76</xdr:row>
      <xdr:rowOff>76428</xdr:rowOff>
    </xdr:to>
    <xdr:sp macro="" textlink="">
      <xdr:nvSpPr>
        <xdr:cNvPr id="197" name="楕円 196"/>
        <xdr:cNvSpPr/>
      </xdr:nvSpPr>
      <xdr:spPr>
        <a:xfrm>
          <a:off x="2857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67555</xdr:rowOff>
    </xdr:from>
    <xdr:ext cx="599010" cy="259045"/>
    <xdr:sp macro="" textlink="">
      <xdr:nvSpPr>
        <xdr:cNvPr id="198" name="テキスト ボックス 197"/>
        <xdr:cNvSpPr txBox="1"/>
      </xdr:nvSpPr>
      <xdr:spPr>
        <a:xfrm>
          <a:off x="2608795" y="1309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75053</xdr:rowOff>
    </xdr:from>
    <xdr:to>
      <xdr:col>10</xdr:col>
      <xdr:colOff>165100</xdr:colOff>
      <xdr:row>78</xdr:row>
      <xdr:rowOff>5203</xdr:rowOff>
    </xdr:to>
    <xdr:sp macro="" textlink="">
      <xdr:nvSpPr>
        <xdr:cNvPr id="199" name="楕円 198"/>
        <xdr:cNvSpPr/>
      </xdr:nvSpPr>
      <xdr:spPr>
        <a:xfrm>
          <a:off x="1968500" y="132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167780</xdr:rowOff>
    </xdr:from>
    <xdr:ext cx="599010" cy="259045"/>
    <xdr:sp macro="" textlink="">
      <xdr:nvSpPr>
        <xdr:cNvPr id="200" name="テキスト ボックス 199"/>
        <xdr:cNvSpPr txBox="1"/>
      </xdr:nvSpPr>
      <xdr:spPr>
        <a:xfrm>
          <a:off x="1719795" y="1336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108004</xdr:rowOff>
    </xdr:from>
    <xdr:to>
      <xdr:col>6</xdr:col>
      <xdr:colOff>38100</xdr:colOff>
      <xdr:row>78</xdr:row>
      <xdr:rowOff>38154</xdr:rowOff>
    </xdr:to>
    <xdr:sp macro="" textlink="">
      <xdr:nvSpPr>
        <xdr:cNvPr id="201" name="楕円 200"/>
        <xdr:cNvSpPr/>
      </xdr:nvSpPr>
      <xdr:spPr>
        <a:xfrm>
          <a:off x="1079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54681</xdr:rowOff>
    </xdr:from>
    <xdr:ext cx="599010" cy="259045"/>
    <xdr:sp macro="" textlink="">
      <xdr:nvSpPr>
        <xdr:cNvPr id="202" name="テキスト ボックス 201"/>
        <xdr:cNvSpPr txBox="1"/>
      </xdr:nvSpPr>
      <xdr:spPr>
        <a:xfrm>
          <a:off x="830795" y="130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54680</xdr:rowOff>
    </xdr:from>
    <xdr:to>
      <xdr:col>24</xdr:col>
      <xdr:colOff>63500</xdr:colOff>
      <xdr:row>96</xdr:row>
      <xdr:rowOff>89733</xdr:rowOff>
    </xdr:to>
    <xdr:cxnSp macro="">
      <xdr:nvCxnSpPr>
        <xdr:cNvPr id="232" name="直線コネクタ 231"/>
        <xdr:cNvCxnSpPr/>
      </xdr:nvCxnSpPr>
      <xdr:spPr>
        <a:xfrm flipV="1">
          <a:off x="3797300" y="16342430"/>
          <a:ext cx="838200" cy="20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89733</xdr:rowOff>
    </xdr:from>
    <xdr:to>
      <xdr:col>19</xdr:col>
      <xdr:colOff>177800</xdr:colOff>
      <xdr:row>97</xdr:row>
      <xdr:rowOff>41135</xdr:rowOff>
    </xdr:to>
    <xdr:cxnSp macro="">
      <xdr:nvCxnSpPr>
        <xdr:cNvPr id="235" name="直線コネクタ 234"/>
        <xdr:cNvCxnSpPr/>
      </xdr:nvCxnSpPr>
      <xdr:spPr>
        <a:xfrm flipV="1">
          <a:off x="2908300" y="16548933"/>
          <a:ext cx="889000" cy="1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41135</xdr:rowOff>
    </xdr:from>
    <xdr:to>
      <xdr:col>15</xdr:col>
      <xdr:colOff>50800</xdr:colOff>
      <xdr:row>97</xdr:row>
      <xdr:rowOff>156083</xdr:rowOff>
    </xdr:to>
    <xdr:cxnSp macro="">
      <xdr:nvCxnSpPr>
        <xdr:cNvPr id="238" name="直線コネクタ 237"/>
        <xdr:cNvCxnSpPr/>
      </xdr:nvCxnSpPr>
      <xdr:spPr>
        <a:xfrm flipV="1">
          <a:off x="2019300" y="16671785"/>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156083</xdr:rowOff>
    </xdr:from>
    <xdr:to>
      <xdr:col>10</xdr:col>
      <xdr:colOff>114300</xdr:colOff>
      <xdr:row>97</xdr:row>
      <xdr:rowOff>160065</xdr:rowOff>
    </xdr:to>
    <xdr:cxnSp macro="">
      <xdr:nvCxnSpPr>
        <xdr:cNvPr id="241" name="直線コネクタ 240"/>
        <xdr:cNvCxnSpPr/>
      </xdr:nvCxnSpPr>
      <xdr:spPr>
        <a:xfrm flipV="1">
          <a:off x="1130300" y="16786733"/>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3880</xdr:rowOff>
    </xdr:from>
    <xdr:to>
      <xdr:col>24</xdr:col>
      <xdr:colOff>114300</xdr:colOff>
      <xdr:row>95</xdr:row>
      <xdr:rowOff>105480</xdr:rowOff>
    </xdr:to>
    <xdr:sp macro="" textlink="">
      <xdr:nvSpPr>
        <xdr:cNvPr id="251" name="楕円 250"/>
        <xdr:cNvSpPr/>
      </xdr:nvSpPr>
      <xdr:spPr>
        <a:xfrm>
          <a:off x="4584700" y="162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26757</xdr:rowOff>
    </xdr:from>
    <xdr:ext cx="534377" cy="259045"/>
    <xdr:sp macro="" textlink="">
      <xdr:nvSpPr>
        <xdr:cNvPr id="252" name="衛生費該当値テキスト"/>
        <xdr:cNvSpPr txBox="1"/>
      </xdr:nvSpPr>
      <xdr:spPr>
        <a:xfrm>
          <a:off x="4686300" y="161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38933</xdr:rowOff>
    </xdr:from>
    <xdr:to>
      <xdr:col>20</xdr:col>
      <xdr:colOff>38100</xdr:colOff>
      <xdr:row>96</xdr:row>
      <xdr:rowOff>140533</xdr:rowOff>
    </xdr:to>
    <xdr:sp macro="" textlink="">
      <xdr:nvSpPr>
        <xdr:cNvPr id="253" name="楕円 252"/>
        <xdr:cNvSpPr/>
      </xdr:nvSpPr>
      <xdr:spPr>
        <a:xfrm>
          <a:off x="3746500" y="164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131660</xdr:rowOff>
    </xdr:from>
    <xdr:ext cx="534377" cy="259045"/>
    <xdr:sp macro="" textlink="">
      <xdr:nvSpPr>
        <xdr:cNvPr id="254" name="テキスト ボックス 253"/>
        <xdr:cNvSpPr txBox="1"/>
      </xdr:nvSpPr>
      <xdr:spPr>
        <a:xfrm>
          <a:off x="3530111" y="16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161785</xdr:rowOff>
    </xdr:from>
    <xdr:to>
      <xdr:col>15</xdr:col>
      <xdr:colOff>101600</xdr:colOff>
      <xdr:row>97</xdr:row>
      <xdr:rowOff>91935</xdr:rowOff>
    </xdr:to>
    <xdr:sp macro="" textlink="">
      <xdr:nvSpPr>
        <xdr:cNvPr id="255" name="楕円 254"/>
        <xdr:cNvSpPr/>
      </xdr:nvSpPr>
      <xdr:spPr>
        <a:xfrm>
          <a:off x="2857500" y="166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83062</xdr:rowOff>
    </xdr:from>
    <xdr:ext cx="534377" cy="259045"/>
    <xdr:sp macro="" textlink="">
      <xdr:nvSpPr>
        <xdr:cNvPr id="256" name="テキスト ボックス 255"/>
        <xdr:cNvSpPr txBox="1"/>
      </xdr:nvSpPr>
      <xdr:spPr>
        <a:xfrm>
          <a:off x="2641111" y="167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105283</xdr:rowOff>
    </xdr:from>
    <xdr:to>
      <xdr:col>10</xdr:col>
      <xdr:colOff>165100</xdr:colOff>
      <xdr:row>98</xdr:row>
      <xdr:rowOff>35433</xdr:rowOff>
    </xdr:to>
    <xdr:sp macro="" textlink="">
      <xdr:nvSpPr>
        <xdr:cNvPr id="257" name="楕円 256"/>
        <xdr:cNvSpPr/>
      </xdr:nvSpPr>
      <xdr:spPr>
        <a:xfrm>
          <a:off x="19685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26560</xdr:rowOff>
    </xdr:from>
    <xdr:ext cx="534377" cy="259045"/>
    <xdr:sp macro="" textlink="">
      <xdr:nvSpPr>
        <xdr:cNvPr id="258" name="テキスト ボックス 257"/>
        <xdr:cNvSpPr txBox="1"/>
      </xdr:nvSpPr>
      <xdr:spPr>
        <a:xfrm>
          <a:off x="1752111" y="168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109265</xdr:rowOff>
    </xdr:from>
    <xdr:to>
      <xdr:col>6</xdr:col>
      <xdr:colOff>38100</xdr:colOff>
      <xdr:row>98</xdr:row>
      <xdr:rowOff>39415</xdr:rowOff>
    </xdr:to>
    <xdr:sp macro="" textlink="">
      <xdr:nvSpPr>
        <xdr:cNvPr id="259" name="楕円 258"/>
        <xdr:cNvSpPr/>
      </xdr:nvSpPr>
      <xdr:spPr>
        <a:xfrm>
          <a:off x="1079500" y="167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30542</xdr:rowOff>
    </xdr:from>
    <xdr:ext cx="534377" cy="259045"/>
    <xdr:sp macro="" textlink="">
      <xdr:nvSpPr>
        <xdr:cNvPr id="260" name="テキスト ボックス 259"/>
        <xdr:cNvSpPr txBox="1"/>
      </xdr:nvSpPr>
      <xdr:spPr>
        <a:xfrm>
          <a:off x="863111" y="168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104222</xdr:rowOff>
    </xdr:from>
    <xdr:to>
      <xdr:col>55</xdr:col>
      <xdr:colOff>0</xdr:colOff>
      <xdr:row>38</xdr:row>
      <xdr:rowOff>106233</xdr:rowOff>
    </xdr:to>
    <xdr:cxnSp macro="">
      <xdr:nvCxnSpPr>
        <xdr:cNvPr id="287" name="直線コネクタ 286"/>
        <xdr:cNvCxnSpPr/>
      </xdr:nvCxnSpPr>
      <xdr:spPr>
        <a:xfrm>
          <a:off x="9639300" y="66193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104222</xdr:rowOff>
    </xdr:from>
    <xdr:to>
      <xdr:col>50</xdr:col>
      <xdr:colOff>114300</xdr:colOff>
      <xdr:row>38</xdr:row>
      <xdr:rowOff>112633</xdr:rowOff>
    </xdr:to>
    <xdr:cxnSp macro="">
      <xdr:nvCxnSpPr>
        <xdr:cNvPr id="290" name="直線コネクタ 289"/>
        <xdr:cNvCxnSpPr/>
      </xdr:nvCxnSpPr>
      <xdr:spPr>
        <a:xfrm flipV="1">
          <a:off x="8750300" y="6619322"/>
          <a:ext cx="889000" cy="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111902</xdr:rowOff>
    </xdr:from>
    <xdr:to>
      <xdr:col>45</xdr:col>
      <xdr:colOff>177800</xdr:colOff>
      <xdr:row>38</xdr:row>
      <xdr:rowOff>112633</xdr:rowOff>
    </xdr:to>
    <xdr:cxnSp macro="">
      <xdr:nvCxnSpPr>
        <xdr:cNvPr id="293" name="直線コネクタ 292"/>
        <xdr:cNvCxnSpPr/>
      </xdr:nvCxnSpPr>
      <xdr:spPr>
        <a:xfrm>
          <a:off x="7861300" y="662700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111902</xdr:rowOff>
    </xdr:from>
    <xdr:to>
      <xdr:col>41</xdr:col>
      <xdr:colOff>50800</xdr:colOff>
      <xdr:row>38</xdr:row>
      <xdr:rowOff>113823</xdr:rowOff>
    </xdr:to>
    <xdr:cxnSp macro="">
      <xdr:nvCxnSpPr>
        <xdr:cNvPr id="296" name="直線コネクタ 295"/>
        <xdr:cNvCxnSpPr/>
      </xdr:nvCxnSpPr>
      <xdr:spPr>
        <a:xfrm flipV="1">
          <a:off x="6972300" y="6627002"/>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55433</xdr:rowOff>
    </xdr:from>
    <xdr:to>
      <xdr:col>55</xdr:col>
      <xdr:colOff>50800</xdr:colOff>
      <xdr:row>38</xdr:row>
      <xdr:rowOff>157033</xdr:rowOff>
    </xdr:to>
    <xdr:sp macro="" textlink="">
      <xdr:nvSpPr>
        <xdr:cNvPr id="306" name="楕円 305"/>
        <xdr:cNvSpPr/>
      </xdr:nvSpPr>
      <xdr:spPr>
        <a:xfrm>
          <a:off x="10426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141810</xdr:rowOff>
    </xdr:from>
    <xdr:ext cx="378565" cy="259045"/>
    <xdr:sp macro="" textlink="">
      <xdr:nvSpPr>
        <xdr:cNvPr id="307" name="労働費該当値テキスト"/>
        <xdr:cNvSpPr txBox="1"/>
      </xdr:nvSpPr>
      <xdr:spPr>
        <a:xfrm>
          <a:off x="10528300" y="64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53422</xdr:rowOff>
    </xdr:from>
    <xdr:to>
      <xdr:col>50</xdr:col>
      <xdr:colOff>165100</xdr:colOff>
      <xdr:row>38</xdr:row>
      <xdr:rowOff>155022</xdr:rowOff>
    </xdr:to>
    <xdr:sp macro="" textlink="">
      <xdr:nvSpPr>
        <xdr:cNvPr id="308" name="楕円 307"/>
        <xdr:cNvSpPr/>
      </xdr:nvSpPr>
      <xdr:spPr>
        <a:xfrm>
          <a:off x="9588500" y="65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146149</xdr:rowOff>
    </xdr:from>
    <xdr:ext cx="378565" cy="259045"/>
    <xdr:sp macro="" textlink="">
      <xdr:nvSpPr>
        <xdr:cNvPr id="309" name="テキスト ボックス 308"/>
        <xdr:cNvSpPr txBox="1"/>
      </xdr:nvSpPr>
      <xdr:spPr>
        <a:xfrm>
          <a:off x="9450017" y="666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61833</xdr:rowOff>
    </xdr:from>
    <xdr:to>
      <xdr:col>46</xdr:col>
      <xdr:colOff>38100</xdr:colOff>
      <xdr:row>38</xdr:row>
      <xdr:rowOff>163433</xdr:rowOff>
    </xdr:to>
    <xdr:sp macro="" textlink="">
      <xdr:nvSpPr>
        <xdr:cNvPr id="310" name="楕円 309"/>
        <xdr:cNvSpPr/>
      </xdr:nvSpPr>
      <xdr:spPr>
        <a:xfrm>
          <a:off x="8699500" y="657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154560</xdr:rowOff>
    </xdr:from>
    <xdr:ext cx="378565" cy="259045"/>
    <xdr:sp macro="" textlink="">
      <xdr:nvSpPr>
        <xdr:cNvPr id="311" name="テキスト ボックス 310"/>
        <xdr:cNvSpPr txBox="1"/>
      </xdr:nvSpPr>
      <xdr:spPr>
        <a:xfrm>
          <a:off x="8561017" y="666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61102</xdr:rowOff>
    </xdr:from>
    <xdr:to>
      <xdr:col>41</xdr:col>
      <xdr:colOff>101600</xdr:colOff>
      <xdr:row>38</xdr:row>
      <xdr:rowOff>162702</xdr:rowOff>
    </xdr:to>
    <xdr:sp macro="" textlink="">
      <xdr:nvSpPr>
        <xdr:cNvPr id="312" name="楕円 311"/>
        <xdr:cNvSpPr/>
      </xdr:nvSpPr>
      <xdr:spPr>
        <a:xfrm>
          <a:off x="7810500" y="6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153829</xdr:rowOff>
    </xdr:from>
    <xdr:ext cx="378565" cy="259045"/>
    <xdr:sp macro="" textlink="">
      <xdr:nvSpPr>
        <xdr:cNvPr id="313" name="テキスト ボックス 312"/>
        <xdr:cNvSpPr txBox="1"/>
      </xdr:nvSpPr>
      <xdr:spPr>
        <a:xfrm>
          <a:off x="7672017" y="666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63023</xdr:rowOff>
    </xdr:from>
    <xdr:to>
      <xdr:col>36</xdr:col>
      <xdr:colOff>165100</xdr:colOff>
      <xdr:row>38</xdr:row>
      <xdr:rowOff>164623</xdr:rowOff>
    </xdr:to>
    <xdr:sp macro="" textlink="">
      <xdr:nvSpPr>
        <xdr:cNvPr id="314" name="楕円 313"/>
        <xdr:cNvSpPr/>
      </xdr:nvSpPr>
      <xdr:spPr>
        <a:xfrm>
          <a:off x="6921500" y="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155750</xdr:rowOff>
    </xdr:from>
    <xdr:ext cx="378565" cy="259045"/>
    <xdr:sp macro="" textlink="">
      <xdr:nvSpPr>
        <xdr:cNvPr id="315" name="テキスト ボックス 314"/>
        <xdr:cNvSpPr txBox="1"/>
      </xdr:nvSpPr>
      <xdr:spPr>
        <a:xfrm>
          <a:off x="6783017" y="667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52108</xdr:rowOff>
    </xdr:from>
    <xdr:to>
      <xdr:col>55</xdr:col>
      <xdr:colOff>0</xdr:colOff>
      <xdr:row>58</xdr:row>
      <xdr:rowOff>62992</xdr:rowOff>
    </xdr:to>
    <xdr:cxnSp macro="">
      <xdr:nvCxnSpPr>
        <xdr:cNvPr id="344" name="直線コネクタ 343"/>
        <xdr:cNvCxnSpPr/>
      </xdr:nvCxnSpPr>
      <xdr:spPr>
        <a:xfrm>
          <a:off x="9639300" y="9996208"/>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52108</xdr:rowOff>
    </xdr:from>
    <xdr:to>
      <xdr:col>50</xdr:col>
      <xdr:colOff>114300</xdr:colOff>
      <xdr:row>58</xdr:row>
      <xdr:rowOff>92990</xdr:rowOff>
    </xdr:to>
    <xdr:cxnSp macro="">
      <xdr:nvCxnSpPr>
        <xdr:cNvPr id="347" name="直線コネクタ 346"/>
        <xdr:cNvCxnSpPr/>
      </xdr:nvCxnSpPr>
      <xdr:spPr>
        <a:xfrm flipV="1">
          <a:off x="8750300" y="999620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85433</xdr:rowOff>
    </xdr:from>
    <xdr:to>
      <xdr:col>45</xdr:col>
      <xdr:colOff>177800</xdr:colOff>
      <xdr:row>58</xdr:row>
      <xdr:rowOff>92990</xdr:rowOff>
    </xdr:to>
    <xdr:cxnSp macro="">
      <xdr:nvCxnSpPr>
        <xdr:cNvPr id="350" name="直線コネクタ 349"/>
        <xdr:cNvCxnSpPr/>
      </xdr:nvCxnSpPr>
      <xdr:spPr>
        <a:xfrm>
          <a:off x="7861300" y="10029533"/>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58293</xdr:rowOff>
    </xdr:from>
    <xdr:to>
      <xdr:col>41</xdr:col>
      <xdr:colOff>50800</xdr:colOff>
      <xdr:row>58</xdr:row>
      <xdr:rowOff>85433</xdr:rowOff>
    </xdr:to>
    <xdr:cxnSp macro="">
      <xdr:nvCxnSpPr>
        <xdr:cNvPr id="353" name="直線コネクタ 352"/>
        <xdr:cNvCxnSpPr/>
      </xdr:nvCxnSpPr>
      <xdr:spPr>
        <a:xfrm>
          <a:off x="6972300" y="10002393"/>
          <a:ext cx="889000" cy="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12192</xdr:rowOff>
    </xdr:from>
    <xdr:to>
      <xdr:col>55</xdr:col>
      <xdr:colOff>50800</xdr:colOff>
      <xdr:row>58</xdr:row>
      <xdr:rowOff>113792</xdr:rowOff>
    </xdr:to>
    <xdr:sp macro="" textlink="">
      <xdr:nvSpPr>
        <xdr:cNvPr id="363" name="楕円 362"/>
        <xdr:cNvSpPr/>
      </xdr:nvSpPr>
      <xdr:spPr>
        <a:xfrm>
          <a:off x="104267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162069</xdr:rowOff>
    </xdr:from>
    <xdr:ext cx="534377" cy="259045"/>
    <xdr:sp macro="" textlink="">
      <xdr:nvSpPr>
        <xdr:cNvPr id="364" name="農林水産業費該当値テキスト"/>
        <xdr:cNvSpPr txBox="1"/>
      </xdr:nvSpPr>
      <xdr:spPr>
        <a:xfrm>
          <a:off x="10528300" y="99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xdr:rowOff>
    </xdr:from>
    <xdr:to>
      <xdr:col>50</xdr:col>
      <xdr:colOff>165100</xdr:colOff>
      <xdr:row>58</xdr:row>
      <xdr:rowOff>102908</xdr:rowOff>
    </xdr:to>
    <xdr:sp macro="" textlink="">
      <xdr:nvSpPr>
        <xdr:cNvPr id="365" name="楕円 364"/>
        <xdr:cNvSpPr/>
      </xdr:nvSpPr>
      <xdr:spPr>
        <a:xfrm>
          <a:off x="9588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94035</xdr:rowOff>
    </xdr:from>
    <xdr:ext cx="534377" cy="259045"/>
    <xdr:sp macro="" textlink="">
      <xdr:nvSpPr>
        <xdr:cNvPr id="366" name="テキスト ボックス 365"/>
        <xdr:cNvSpPr txBox="1"/>
      </xdr:nvSpPr>
      <xdr:spPr>
        <a:xfrm>
          <a:off x="9372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42190</xdr:rowOff>
    </xdr:from>
    <xdr:to>
      <xdr:col>46</xdr:col>
      <xdr:colOff>38100</xdr:colOff>
      <xdr:row>58</xdr:row>
      <xdr:rowOff>143790</xdr:rowOff>
    </xdr:to>
    <xdr:sp macro="" textlink="">
      <xdr:nvSpPr>
        <xdr:cNvPr id="367" name="楕円 366"/>
        <xdr:cNvSpPr/>
      </xdr:nvSpPr>
      <xdr:spPr>
        <a:xfrm>
          <a:off x="8699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134917</xdr:rowOff>
    </xdr:from>
    <xdr:ext cx="469744" cy="259045"/>
    <xdr:sp macro="" textlink="">
      <xdr:nvSpPr>
        <xdr:cNvPr id="368" name="テキスト ボックス 367"/>
        <xdr:cNvSpPr txBox="1"/>
      </xdr:nvSpPr>
      <xdr:spPr>
        <a:xfrm>
          <a:off x="8515428" y="100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34633</xdr:rowOff>
    </xdr:from>
    <xdr:to>
      <xdr:col>41</xdr:col>
      <xdr:colOff>101600</xdr:colOff>
      <xdr:row>58</xdr:row>
      <xdr:rowOff>136233</xdr:rowOff>
    </xdr:to>
    <xdr:sp macro="" textlink="">
      <xdr:nvSpPr>
        <xdr:cNvPr id="369" name="楕円 368"/>
        <xdr:cNvSpPr/>
      </xdr:nvSpPr>
      <xdr:spPr>
        <a:xfrm>
          <a:off x="7810500" y="99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127360</xdr:rowOff>
    </xdr:from>
    <xdr:ext cx="534377" cy="259045"/>
    <xdr:sp macro="" textlink="">
      <xdr:nvSpPr>
        <xdr:cNvPr id="370" name="テキスト ボックス 369"/>
        <xdr:cNvSpPr txBox="1"/>
      </xdr:nvSpPr>
      <xdr:spPr>
        <a:xfrm>
          <a:off x="7594111" y="100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7493</xdr:rowOff>
    </xdr:from>
    <xdr:to>
      <xdr:col>36</xdr:col>
      <xdr:colOff>165100</xdr:colOff>
      <xdr:row>58</xdr:row>
      <xdr:rowOff>109093</xdr:rowOff>
    </xdr:to>
    <xdr:sp macro="" textlink="">
      <xdr:nvSpPr>
        <xdr:cNvPr id="371" name="楕円 370"/>
        <xdr:cNvSpPr/>
      </xdr:nvSpPr>
      <xdr:spPr>
        <a:xfrm>
          <a:off x="6921500" y="99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100220</xdr:rowOff>
    </xdr:from>
    <xdr:ext cx="534377" cy="259045"/>
    <xdr:sp macro="" textlink="">
      <xdr:nvSpPr>
        <xdr:cNvPr id="372" name="テキスト ボックス 371"/>
        <xdr:cNvSpPr txBox="1"/>
      </xdr:nvSpPr>
      <xdr:spPr>
        <a:xfrm>
          <a:off x="6705111" y="100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100000</xdr:rowOff>
    </xdr:from>
    <xdr:to>
      <xdr:col>55</xdr:col>
      <xdr:colOff>0</xdr:colOff>
      <xdr:row>76</xdr:row>
      <xdr:rowOff>100667</xdr:rowOff>
    </xdr:to>
    <xdr:cxnSp macro="">
      <xdr:nvCxnSpPr>
        <xdr:cNvPr id="401" name="直線コネクタ 400"/>
        <xdr:cNvCxnSpPr/>
      </xdr:nvCxnSpPr>
      <xdr:spPr>
        <a:xfrm>
          <a:off x="9639300" y="13130200"/>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92780</xdr:rowOff>
    </xdr:from>
    <xdr:to>
      <xdr:col>50</xdr:col>
      <xdr:colOff>114300</xdr:colOff>
      <xdr:row>76</xdr:row>
      <xdr:rowOff>100000</xdr:rowOff>
    </xdr:to>
    <xdr:cxnSp macro="">
      <xdr:nvCxnSpPr>
        <xdr:cNvPr id="404" name="直線コネクタ 403"/>
        <xdr:cNvCxnSpPr/>
      </xdr:nvCxnSpPr>
      <xdr:spPr>
        <a:xfrm>
          <a:off x="8750300" y="1312298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62109</xdr:rowOff>
    </xdr:from>
    <xdr:to>
      <xdr:col>45</xdr:col>
      <xdr:colOff>177800</xdr:colOff>
      <xdr:row>76</xdr:row>
      <xdr:rowOff>92780</xdr:rowOff>
    </xdr:to>
    <xdr:cxnSp macro="">
      <xdr:nvCxnSpPr>
        <xdr:cNvPr id="407" name="直線コネクタ 406"/>
        <xdr:cNvCxnSpPr/>
      </xdr:nvCxnSpPr>
      <xdr:spPr>
        <a:xfrm>
          <a:off x="7861300" y="12920859"/>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62109</xdr:rowOff>
    </xdr:from>
    <xdr:to>
      <xdr:col>41</xdr:col>
      <xdr:colOff>50800</xdr:colOff>
      <xdr:row>76</xdr:row>
      <xdr:rowOff>128288</xdr:rowOff>
    </xdr:to>
    <xdr:cxnSp macro="">
      <xdr:nvCxnSpPr>
        <xdr:cNvPr id="410" name="直線コネクタ 409"/>
        <xdr:cNvCxnSpPr/>
      </xdr:nvCxnSpPr>
      <xdr:spPr>
        <a:xfrm flipV="1">
          <a:off x="6972300" y="12920859"/>
          <a:ext cx="889000" cy="2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49867</xdr:rowOff>
    </xdr:from>
    <xdr:to>
      <xdr:col>55</xdr:col>
      <xdr:colOff>50800</xdr:colOff>
      <xdr:row>76</xdr:row>
      <xdr:rowOff>151467</xdr:rowOff>
    </xdr:to>
    <xdr:sp macro="" textlink="">
      <xdr:nvSpPr>
        <xdr:cNvPr id="420" name="楕円 419"/>
        <xdr:cNvSpPr/>
      </xdr:nvSpPr>
      <xdr:spPr>
        <a:xfrm>
          <a:off x="10426700" y="130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72744</xdr:rowOff>
    </xdr:from>
    <xdr:ext cx="534377" cy="259045"/>
    <xdr:sp macro="" textlink="">
      <xdr:nvSpPr>
        <xdr:cNvPr id="421" name="商工費該当値テキスト"/>
        <xdr:cNvSpPr txBox="1"/>
      </xdr:nvSpPr>
      <xdr:spPr>
        <a:xfrm>
          <a:off x="10528300" y="129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49200</xdr:rowOff>
    </xdr:from>
    <xdr:to>
      <xdr:col>50</xdr:col>
      <xdr:colOff>165100</xdr:colOff>
      <xdr:row>76</xdr:row>
      <xdr:rowOff>150800</xdr:rowOff>
    </xdr:to>
    <xdr:sp macro="" textlink="">
      <xdr:nvSpPr>
        <xdr:cNvPr id="422" name="楕円 421"/>
        <xdr:cNvSpPr/>
      </xdr:nvSpPr>
      <xdr:spPr>
        <a:xfrm>
          <a:off x="95885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167327</xdr:rowOff>
    </xdr:from>
    <xdr:ext cx="534377" cy="259045"/>
    <xdr:sp macro="" textlink="">
      <xdr:nvSpPr>
        <xdr:cNvPr id="423" name="テキスト ボックス 422"/>
        <xdr:cNvSpPr txBox="1"/>
      </xdr:nvSpPr>
      <xdr:spPr>
        <a:xfrm>
          <a:off x="9372111" y="128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41980</xdr:rowOff>
    </xdr:from>
    <xdr:to>
      <xdr:col>46</xdr:col>
      <xdr:colOff>38100</xdr:colOff>
      <xdr:row>76</xdr:row>
      <xdr:rowOff>143580</xdr:rowOff>
    </xdr:to>
    <xdr:sp macro="" textlink="">
      <xdr:nvSpPr>
        <xdr:cNvPr id="424" name="楕円 423"/>
        <xdr:cNvSpPr/>
      </xdr:nvSpPr>
      <xdr:spPr>
        <a:xfrm>
          <a:off x="8699500" y="13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160107</xdr:rowOff>
    </xdr:from>
    <xdr:ext cx="534377" cy="259045"/>
    <xdr:sp macro="" textlink="">
      <xdr:nvSpPr>
        <xdr:cNvPr id="425" name="テキスト ボックス 424"/>
        <xdr:cNvSpPr txBox="1"/>
      </xdr:nvSpPr>
      <xdr:spPr>
        <a:xfrm>
          <a:off x="8483111" y="12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11309</xdr:rowOff>
    </xdr:from>
    <xdr:to>
      <xdr:col>41</xdr:col>
      <xdr:colOff>101600</xdr:colOff>
      <xdr:row>75</xdr:row>
      <xdr:rowOff>112909</xdr:rowOff>
    </xdr:to>
    <xdr:sp macro="" textlink="">
      <xdr:nvSpPr>
        <xdr:cNvPr id="426" name="楕円 425"/>
        <xdr:cNvSpPr/>
      </xdr:nvSpPr>
      <xdr:spPr>
        <a:xfrm>
          <a:off x="7810500" y="12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129436</xdr:rowOff>
    </xdr:from>
    <xdr:ext cx="534377" cy="259045"/>
    <xdr:sp macro="" textlink="">
      <xdr:nvSpPr>
        <xdr:cNvPr id="427" name="テキスト ボックス 426"/>
        <xdr:cNvSpPr txBox="1"/>
      </xdr:nvSpPr>
      <xdr:spPr>
        <a:xfrm>
          <a:off x="7594111" y="126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77488</xdr:rowOff>
    </xdr:from>
    <xdr:to>
      <xdr:col>36</xdr:col>
      <xdr:colOff>165100</xdr:colOff>
      <xdr:row>77</xdr:row>
      <xdr:rowOff>7638</xdr:rowOff>
    </xdr:to>
    <xdr:sp macro="" textlink="">
      <xdr:nvSpPr>
        <xdr:cNvPr id="428" name="楕円 427"/>
        <xdr:cNvSpPr/>
      </xdr:nvSpPr>
      <xdr:spPr>
        <a:xfrm>
          <a:off x="69215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24166</xdr:rowOff>
    </xdr:from>
    <xdr:ext cx="534377" cy="259045"/>
    <xdr:sp macro="" textlink="">
      <xdr:nvSpPr>
        <xdr:cNvPr id="429" name="テキスト ボックス 428"/>
        <xdr:cNvSpPr txBox="1"/>
      </xdr:nvSpPr>
      <xdr:spPr>
        <a:xfrm>
          <a:off x="6705111" y="128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4631</xdr:rowOff>
    </xdr:from>
    <xdr:to>
      <xdr:col>55</xdr:col>
      <xdr:colOff>0</xdr:colOff>
      <xdr:row>98</xdr:row>
      <xdr:rowOff>53942</xdr:rowOff>
    </xdr:to>
    <xdr:cxnSp macro="">
      <xdr:nvCxnSpPr>
        <xdr:cNvPr id="461" name="直線コネクタ 460"/>
        <xdr:cNvCxnSpPr/>
      </xdr:nvCxnSpPr>
      <xdr:spPr>
        <a:xfrm>
          <a:off x="9639300" y="16806731"/>
          <a:ext cx="838200" cy="4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83497</xdr:rowOff>
    </xdr:from>
    <xdr:to>
      <xdr:col>50</xdr:col>
      <xdr:colOff>114300</xdr:colOff>
      <xdr:row>98</xdr:row>
      <xdr:rowOff>4631</xdr:rowOff>
    </xdr:to>
    <xdr:cxnSp macro="">
      <xdr:nvCxnSpPr>
        <xdr:cNvPr id="464" name="直線コネクタ 463"/>
        <xdr:cNvCxnSpPr/>
      </xdr:nvCxnSpPr>
      <xdr:spPr>
        <a:xfrm>
          <a:off x="8750300" y="16714147"/>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83497</xdr:rowOff>
    </xdr:from>
    <xdr:to>
      <xdr:col>45</xdr:col>
      <xdr:colOff>177800</xdr:colOff>
      <xdr:row>97</xdr:row>
      <xdr:rowOff>137528</xdr:rowOff>
    </xdr:to>
    <xdr:cxnSp macro="">
      <xdr:nvCxnSpPr>
        <xdr:cNvPr id="467" name="直線コネクタ 466"/>
        <xdr:cNvCxnSpPr/>
      </xdr:nvCxnSpPr>
      <xdr:spPr>
        <a:xfrm flipV="1">
          <a:off x="7861300" y="16714147"/>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137528</xdr:rowOff>
    </xdr:from>
    <xdr:to>
      <xdr:col>41</xdr:col>
      <xdr:colOff>50800</xdr:colOff>
      <xdr:row>98</xdr:row>
      <xdr:rowOff>3699</xdr:rowOff>
    </xdr:to>
    <xdr:cxnSp macro="">
      <xdr:nvCxnSpPr>
        <xdr:cNvPr id="470" name="直線コネクタ 469"/>
        <xdr:cNvCxnSpPr/>
      </xdr:nvCxnSpPr>
      <xdr:spPr>
        <a:xfrm flipV="1">
          <a:off x="6972300" y="16768178"/>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3142</xdr:rowOff>
    </xdr:from>
    <xdr:to>
      <xdr:col>55</xdr:col>
      <xdr:colOff>50800</xdr:colOff>
      <xdr:row>98</xdr:row>
      <xdr:rowOff>104742</xdr:rowOff>
    </xdr:to>
    <xdr:sp macro="" textlink="">
      <xdr:nvSpPr>
        <xdr:cNvPr id="480" name="楕円 479"/>
        <xdr:cNvSpPr/>
      </xdr:nvSpPr>
      <xdr:spPr>
        <a:xfrm>
          <a:off x="10426700" y="168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153019</xdr:rowOff>
    </xdr:from>
    <xdr:ext cx="534377" cy="259045"/>
    <xdr:sp macro="" textlink="">
      <xdr:nvSpPr>
        <xdr:cNvPr id="481" name="土木費該当値テキスト"/>
        <xdr:cNvSpPr txBox="1"/>
      </xdr:nvSpPr>
      <xdr:spPr>
        <a:xfrm>
          <a:off x="10528300" y="167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125281</xdr:rowOff>
    </xdr:from>
    <xdr:to>
      <xdr:col>50</xdr:col>
      <xdr:colOff>165100</xdr:colOff>
      <xdr:row>98</xdr:row>
      <xdr:rowOff>55431</xdr:rowOff>
    </xdr:to>
    <xdr:sp macro="" textlink="">
      <xdr:nvSpPr>
        <xdr:cNvPr id="482" name="楕円 481"/>
        <xdr:cNvSpPr/>
      </xdr:nvSpPr>
      <xdr:spPr>
        <a:xfrm>
          <a:off x="9588500" y="16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46558</xdr:rowOff>
    </xdr:from>
    <xdr:ext cx="534377" cy="259045"/>
    <xdr:sp macro="" textlink="">
      <xdr:nvSpPr>
        <xdr:cNvPr id="483" name="テキスト ボックス 482"/>
        <xdr:cNvSpPr txBox="1"/>
      </xdr:nvSpPr>
      <xdr:spPr>
        <a:xfrm>
          <a:off x="9372111" y="168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32697</xdr:rowOff>
    </xdr:from>
    <xdr:to>
      <xdr:col>46</xdr:col>
      <xdr:colOff>38100</xdr:colOff>
      <xdr:row>97</xdr:row>
      <xdr:rowOff>134297</xdr:rowOff>
    </xdr:to>
    <xdr:sp macro="" textlink="">
      <xdr:nvSpPr>
        <xdr:cNvPr id="484" name="楕円 483"/>
        <xdr:cNvSpPr/>
      </xdr:nvSpPr>
      <xdr:spPr>
        <a:xfrm>
          <a:off x="8699500" y="166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125424</xdr:rowOff>
    </xdr:from>
    <xdr:ext cx="534377" cy="259045"/>
    <xdr:sp macro="" textlink="">
      <xdr:nvSpPr>
        <xdr:cNvPr id="485" name="テキスト ボックス 484"/>
        <xdr:cNvSpPr txBox="1"/>
      </xdr:nvSpPr>
      <xdr:spPr>
        <a:xfrm>
          <a:off x="8483111" y="167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86728</xdr:rowOff>
    </xdr:from>
    <xdr:to>
      <xdr:col>41</xdr:col>
      <xdr:colOff>101600</xdr:colOff>
      <xdr:row>98</xdr:row>
      <xdr:rowOff>16878</xdr:rowOff>
    </xdr:to>
    <xdr:sp macro="" textlink="">
      <xdr:nvSpPr>
        <xdr:cNvPr id="486" name="楕円 485"/>
        <xdr:cNvSpPr/>
      </xdr:nvSpPr>
      <xdr:spPr>
        <a:xfrm>
          <a:off x="7810500" y="167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8005</xdr:rowOff>
    </xdr:from>
    <xdr:ext cx="534377" cy="259045"/>
    <xdr:sp macro="" textlink="">
      <xdr:nvSpPr>
        <xdr:cNvPr id="487" name="テキスト ボックス 486"/>
        <xdr:cNvSpPr txBox="1"/>
      </xdr:nvSpPr>
      <xdr:spPr>
        <a:xfrm>
          <a:off x="7594111" y="168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124349</xdr:rowOff>
    </xdr:from>
    <xdr:to>
      <xdr:col>36</xdr:col>
      <xdr:colOff>165100</xdr:colOff>
      <xdr:row>98</xdr:row>
      <xdr:rowOff>54499</xdr:rowOff>
    </xdr:to>
    <xdr:sp macro="" textlink="">
      <xdr:nvSpPr>
        <xdr:cNvPr id="488" name="楕円 487"/>
        <xdr:cNvSpPr/>
      </xdr:nvSpPr>
      <xdr:spPr>
        <a:xfrm>
          <a:off x="6921500" y="167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45626</xdr:rowOff>
    </xdr:from>
    <xdr:ext cx="534377" cy="259045"/>
    <xdr:sp macro="" textlink="">
      <xdr:nvSpPr>
        <xdr:cNvPr id="489" name="テキスト ボックス 488"/>
        <xdr:cNvSpPr txBox="1"/>
      </xdr:nvSpPr>
      <xdr:spPr>
        <a:xfrm>
          <a:off x="6705111" y="168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82276</xdr:rowOff>
    </xdr:from>
    <xdr:to>
      <xdr:col>85</xdr:col>
      <xdr:colOff>127000</xdr:colOff>
      <xdr:row>38</xdr:row>
      <xdr:rowOff>17765</xdr:rowOff>
    </xdr:to>
    <xdr:cxnSp macro="">
      <xdr:nvCxnSpPr>
        <xdr:cNvPr id="517" name="直線コネクタ 516"/>
        <xdr:cNvCxnSpPr/>
      </xdr:nvCxnSpPr>
      <xdr:spPr>
        <a:xfrm flipV="1">
          <a:off x="15481300" y="6425926"/>
          <a:ext cx="8382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141575</xdr:rowOff>
    </xdr:from>
    <xdr:to>
      <xdr:col>81</xdr:col>
      <xdr:colOff>50800</xdr:colOff>
      <xdr:row>38</xdr:row>
      <xdr:rowOff>17765</xdr:rowOff>
    </xdr:to>
    <xdr:cxnSp macro="">
      <xdr:nvCxnSpPr>
        <xdr:cNvPr id="520" name="直線コネクタ 519"/>
        <xdr:cNvCxnSpPr/>
      </xdr:nvCxnSpPr>
      <xdr:spPr>
        <a:xfrm>
          <a:off x="14592300" y="6485225"/>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141575</xdr:rowOff>
    </xdr:from>
    <xdr:to>
      <xdr:col>76</xdr:col>
      <xdr:colOff>114300</xdr:colOff>
      <xdr:row>38</xdr:row>
      <xdr:rowOff>41128</xdr:rowOff>
    </xdr:to>
    <xdr:cxnSp macro="">
      <xdr:nvCxnSpPr>
        <xdr:cNvPr id="523" name="直線コネクタ 522"/>
        <xdr:cNvCxnSpPr/>
      </xdr:nvCxnSpPr>
      <xdr:spPr>
        <a:xfrm flipV="1">
          <a:off x="13703300" y="6485225"/>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15982</xdr:rowOff>
    </xdr:from>
    <xdr:to>
      <xdr:col>71</xdr:col>
      <xdr:colOff>177800</xdr:colOff>
      <xdr:row>38</xdr:row>
      <xdr:rowOff>41128</xdr:rowOff>
    </xdr:to>
    <xdr:cxnSp macro="">
      <xdr:nvCxnSpPr>
        <xdr:cNvPr id="526" name="直線コネクタ 525"/>
        <xdr:cNvCxnSpPr/>
      </xdr:nvCxnSpPr>
      <xdr:spPr>
        <a:xfrm>
          <a:off x="12814300" y="65310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31476</xdr:rowOff>
    </xdr:from>
    <xdr:to>
      <xdr:col>85</xdr:col>
      <xdr:colOff>177800</xdr:colOff>
      <xdr:row>37</xdr:row>
      <xdr:rowOff>133076</xdr:rowOff>
    </xdr:to>
    <xdr:sp macro="" textlink="">
      <xdr:nvSpPr>
        <xdr:cNvPr id="536" name="楕円 535"/>
        <xdr:cNvSpPr/>
      </xdr:nvSpPr>
      <xdr:spPr>
        <a:xfrm>
          <a:off x="16268700" y="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9903</xdr:rowOff>
    </xdr:from>
    <xdr:ext cx="534377" cy="259045"/>
    <xdr:sp macro="" textlink="">
      <xdr:nvSpPr>
        <xdr:cNvPr id="537" name="消防費該当値テキスト"/>
        <xdr:cNvSpPr txBox="1"/>
      </xdr:nvSpPr>
      <xdr:spPr>
        <a:xfrm>
          <a:off x="16370300" y="6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138415</xdr:rowOff>
    </xdr:from>
    <xdr:to>
      <xdr:col>81</xdr:col>
      <xdr:colOff>101600</xdr:colOff>
      <xdr:row>38</xdr:row>
      <xdr:rowOff>68565</xdr:rowOff>
    </xdr:to>
    <xdr:sp macro="" textlink="">
      <xdr:nvSpPr>
        <xdr:cNvPr id="538" name="楕円 537"/>
        <xdr:cNvSpPr/>
      </xdr:nvSpPr>
      <xdr:spPr>
        <a:xfrm>
          <a:off x="154305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59692</xdr:rowOff>
    </xdr:from>
    <xdr:ext cx="534377" cy="259045"/>
    <xdr:sp macro="" textlink="">
      <xdr:nvSpPr>
        <xdr:cNvPr id="539" name="テキスト ボックス 538"/>
        <xdr:cNvSpPr txBox="1"/>
      </xdr:nvSpPr>
      <xdr:spPr>
        <a:xfrm>
          <a:off x="15214111" y="65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90775</xdr:rowOff>
    </xdr:from>
    <xdr:to>
      <xdr:col>76</xdr:col>
      <xdr:colOff>165100</xdr:colOff>
      <xdr:row>38</xdr:row>
      <xdr:rowOff>20924</xdr:rowOff>
    </xdr:to>
    <xdr:sp macro="" textlink="">
      <xdr:nvSpPr>
        <xdr:cNvPr id="540" name="楕円 539"/>
        <xdr:cNvSpPr/>
      </xdr:nvSpPr>
      <xdr:spPr>
        <a:xfrm>
          <a:off x="14541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12051</xdr:rowOff>
    </xdr:from>
    <xdr:ext cx="534377" cy="259045"/>
    <xdr:sp macro="" textlink="">
      <xdr:nvSpPr>
        <xdr:cNvPr id="541" name="テキスト ボックス 540"/>
        <xdr:cNvSpPr txBox="1"/>
      </xdr:nvSpPr>
      <xdr:spPr>
        <a:xfrm>
          <a:off x="14325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161778</xdr:rowOff>
    </xdr:from>
    <xdr:to>
      <xdr:col>72</xdr:col>
      <xdr:colOff>38100</xdr:colOff>
      <xdr:row>38</xdr:row>
      <xdr:rowOff>91928</xdr:rowOff>
    </xdr:to>
    <xdr:sp macro="" textlink="">
      <xdr:nvSpPr>
        <xdr:cNvPr id="542" name="楕円 541"/>
        <xdr:cNvSpPr/>
      </xdr:nvSpPr>
      <xdr:spPr>
        <a:xfrm>
          <a:off x="136525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83055</xdr:rowOff>
    </xdr:from>
    <xdr:ext cx="534377" cy="259045"/>
    <xdr:sp macro="" textlink="">
      <xdr:nvSpPr>
        <xdr:cNvPr id="543" name="テキスト ボックス 542"/>
        <xdr:cNvSpPr txBox="1"/>
      </xdr:nvSpPr>
      <xdr:spPr>
        <a:xfrm>
          <a:off x="13436111" y="65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136632</xdr:rowOff>
    </xdr:from>
    <xdr:to>
      <xdr:col>67</xdr:col>
      <xdr:colOff>101600</xdr:colOff>
      <xdr:row>38</xdr:row>
      <xdr:rowOff>66782</xdr:rowOff>
    </xdr:to>
    <xdr:sp macro="" textlink="">
      <xdr:nvSpPr>
        <xdr:cNvPr id="544" name="楕円 543"/>
        <xdr:cNvSpPr/>
      </xdr:nvSpPr>
      <xdr:spPr>
        <a:xfrm>
          <a:off x="12763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57909</xdr:rowOff>
    </xdr:from>
    <xdr:ext cx="534377" cy="259045"/>
    <xdr:sp macro="" textlink="">
      <xdr:nvSpPr>
        <xdr:cNvPr id="545" name="テキスト ボックス 544"/>
        <xdr:cNvSpPr txBox="1"/>
      </xdr:nvSpPr>
      <xdr:spPr>
        <a:xfrm>
          <a:off x="12547111" y="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81852</xdr:rowOff>
    </xdr:from>
    <xdr:to>
      <xdr:col>85</xdr:col>
      <xdr:colOff>127000</xdr:colOff>
      <xdr:row>57</xdr:row>
      <xdr:rowOff>110985</xdr:rowOff>
    </xdr:to>
    <xdr:cxnSp macro="">
      <xdr:nvCxnSpPr>
        <xdr:cNvPr id="575" name="直線コネクタ 574"/>
        <xdr:cNvCxnSpPr/>
      </xdr:nvCxnSpPr>
      <xdr:spPr>
        <a:xfrm flipV="1">
          <a:off x="15481300" y="9854502"/>
          <a:ext cx="8382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110985</xdr:rowOff>
    </xdr:from>
    <xdr:to>
      <xdr:col>81</xdr:col>
      <xdr:colOff>50800</xdr:colOff>
      <xdr:row>57</xdr:row>
      <xdr:rowOff>113347</xdr:rowOff>
    </xdr:to>
    <xdr:cxnSp macro="">
      <xdr:nvCxnSpPr>
        <xdr:cNvPr id="578" name="直線コネクタ 577"/>
        <xdr:cNvCxnSpPr/>
      </xdr:nvCxnSpPr>
      <xdr:spPr>
        <a:xfrm flipV="1">
          <a:off x="14592300" y="988363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88747</xdr:rowOff>
    </xdr:from>
    <xdr:to>
      <xdr:col>76</xdr:col>
      <xdr:colOff>114300</xdr:colOff>
      <xdr:row>57</xdr:row>
      <xdr:rowOff>113347</xdr:rowOff>
    </xdr:to>
    <xdr:cxnSp macro="">
      <xdr:nvCxnSpPr>
        <xdr:cNvPr id="581" name="直線コネクタ 580"/>
        <xdr:cNvCxnSpPr/>
      </xdr:nvCxnSpPr>
      <xdr:spPr>
        <a:xfrm>
          <a:off x="13703300" y="9689947"/>
          <a:ext cx="889000" cy="1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88747</xdr:rowOff>
    </xdr:from>
    <xdr:to>
      <xdr:col>71</xdr:col>
      <xdr:colOff>177800</xdr:colOff>
      <xdr:row>57</xdr:row>
      <xdr:rowOff>158801</xdr:rowOff>
    </xdr:to>
    <xdr:cxnSp macro="">
      <xdr:nvCxnSpPr>
        <xdr:cNvPr id="584" name="直線コネクタ 583"/>
        <xdr:cNvCxnSpPr/>
      </xdr:nvCxnSpPr>
      <xdr:spPr>
        <a:xfrm flipV="1">
          <a:off x="12814300" y="9689947"/>
          <a:ext cx="889000" cy="2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31052</xdr:rowOff>
    </xdr:from>
    <xdr:to>
      <xdr:col>85</xdr:col>
      <xdr:colOff>177800</xdr:colOff>
      <xdr:row>57</xdr:row>
      <xdr:rowOff>132652</xdr:rowOff>
    </xdr:to>
    <xdr:sp macro="" textlink="">
      <xdr:nvSpPr>
        <xdr:cNvPr id="594" name="楕円 593"/>
        <xdr:cNvSpPr/>
      </xdr:nvSpPr>
      <xdr:spPr>
        <a:xfrm>
          <a:off x="16268700" y="98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9479</xdr:rowOff>
    </xdr:from>
    <xdr:ext cx="534377" cy="259045"/>
    <xdr:sp macro="" textlink="">
      <xdr:nvSpPr>
        <xdr:cNvPr id="595" name="教育費該当値テキスト"/>
        <xdr:cNvSpPr txBox="1"/>
      </xdr:nvSpPr>
      <xdr:spPr>
        <a:xfrm>
          <a:off x="16370300" y="97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60185</xdr:rowOff>
    </xdr:from>
    <xdr:to>
      <xdr:col>81</xdr:col>
      <xdr:colOff>101600</xdr:colOff>
      <xdr:row>57</xdr:row>
      <xdr:rowOff>161785</xdr:rowOff>
    </xdr:to>
    <xdr:sp macro="" textlink="">
      <xdr:nvSpPr>
        <xdr:cNvPr id="596" name="楕円 595"/>
        <xdr:cNvSpPr/>
      </xdr:nvSpPr>
      <xdr:spPr>
        <a:xfrm>
          <a:off x="15430500" y="98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152912</xdr:rowOff>
    </xdr:from>
    <xdr:ext cx="534377" cy="259045"/>
    <xdr:sp macro="" textlink="">
      <xdr:nvSpPr>
        <xdr:cNvPr id="597" name="テキスト ボックス 596"/>
        <xdr:cNvSpPr txBox="1"/>
      </xdr:nvSpPr>
      <xdr:spPr>
        <a:xfrm>
          <a:off x="15214111" y="9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62547</xdr:rowOff>
    </xdr:from>
    <xdr:to>
      <xdr:col>76</xdr:col>
      <xdr:colOff>165100</xdr:colOff>
      <xdr:row>57</xdr:row>
      <xdr:rowOff>164147</xdr:rowOff>
    </xdr:to>
    <xdr:sp macro="" textlink="">
      <xdr:nvSpPr>
        <xdr:cNvPr id="598" name="楕円 597"/>
        <xdr:cNvSpPr/>
      </xdr:nvSpPr>
      <xdr:spPr>
        <a:xfrm>
          <a:off x="14541500" y="98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9224</xdr:rowOff>
    </xdr:from>
    <xdr:ext cx="534377" cy="259045"/>
    <xdr:sp macro="" textlink="">
      <xdr:nvSpPr>
        <xdr:cNvPr id="599" name="テキスト ボックス 598"/>
        <xdr:cNvSpPr txBox="1"/>
      </xdr:nvSpPr>
      <xdr:spPr>
        <a:xfrm>
          <a:off x="14325111" y="96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37947</xdr:rowOff>
    </xdr:from>
    <xdr:to>
      <xdr:col>72</xdr:col>
      <xdr:colOff>38100</xdr:colOff>
      <xdr:row>56</xdr:row>
      <xdr:rowOff>139547</xdr:rowOff>
    </xdr:to>
    <xdr:sp macro="" textlink="">
      <xdr:nvSpPr>
        <xdr:cNvPr id="600" name="楕円 599"/>
        <xdr:cNvSpPr/>
      </xdr:nvSpPr>
      <xdr:spPr>
        <a:xfrm>
          <a:off x="13652500" y="96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156074</xdr:rowOff>
    </xdr:from>
    <xdr:ext cx="534377" cy="259045"/>
    <xdr:sp macro="" textlink="">
      <xdr:nvSpPr>
        <xdr:cNvPr id="601" name="テキスト ボックス 600"/>
        <xdr:cNvSpPr txBox="1"/>
      </xdr:nvSpPr>
      <xdr:spPr>
        <a:xfrm>
          <a:off x="13436111" y="94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108001</xdr:rowOff>
    </xdr:from>
    <xdr:to>
      <xdr:col>67</xdr:col>
      <xdr:colOff>101600</xdr:colOff>
      <xdr:row>58</xdr:row>
      <xdr:rowOff>38151</xdr:rowOff>
    </xdr:to>
    <xdr:sp macro="" textlink="">
      <xdr:nvSpPr>
        <xdr:cNvPr id="602" name="楕円 601"/>
        <xdr:cNvSpPr/>
      </xdr:nvSpPr>
      <xdr:spPr>
        <a:xfrm>
          <a:off x="12763500" y="98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29278</xdr:rowOff>
    </xdr:from>
    <xdr:ext cx="534377" cy="259045"/>
    <xdr:sp macro="" textlink="">
      <xdr:nvSpPr>
        <xdr:cNvPr id="603" name="テキスト ボックス 602"/>
        <xdr:cNvSpPr txBox="1"/>
      </xdr:nvSpPr>
      <xdr:spPr>
        <a:xfrm>
          <a:off x="12547111" y="997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104084</xdr:rowOff>
    </xdr:from>
    <xdr:to>
      <xdr:col>85</xdr:col>
      <xdr:colOff>127000</xdr:colOff>
      <xdr:row>78</xdr:row>
      <xdr:rowOff>118554</xdr:rowOff>
    </xdr:to>
    <xdr:cxnSp macro="">
      <xdr:nvCxnSpPr>
        <xdr:cNvPr id="630" name="直線コネクタ 629"/>
        <xdr:cNvCxnSpPr/>
      </xdr:nvCxnSpPr>
      <xdr:spPr>
        <a:xfrm>
          <a:off x="15481300" y="13477184"/>
          <a:ext cx="8382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83739</xdr:rowOff>
    </xdr:from>
    <xdr:to>
      <xdr:col>81</xdr:col>
      <xdr:colOff>50800</xdr:colOff>
      <xdr:row>78</xdr:row>
      <xdr:rowOff>104084</xdr:rowOff>
    </xdr:to>
    <xdr:cxnSp macro="">
      <xdr:nvCxnSpPr>
        <xdr:cNvPr id="633" name="直線コネクタ 632"/>
        <xdr:cNvCxnSpPr/>
      </xdr:nvCxnSpPr>
      <xdr:spPr>
        <a:xfrm>
          <a:off x="14592300" y="13285389"/>
          <a:ext cx="889000" cy="1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45151</xdr:rowOff>
    </xdr:from>
    <xdr:to>
      <xdr:col>76</xdr:col>
      <xdr:colOff>114300</xdr:colOff>
      <xdr:row>77</xdr:row>
      <xdr:rowOff>83739</xdr:rowOff>
    </xdr:to>
    <xdr:cxnSp macro="">
      <xdr:nvCxnSpPr>
        <xdr:cNvPr id="636" name="直線コネクタ 635"/>
        <xdr:cNvCxnSpPr/>
      </xdr:nvCxnSpPr>
      <xdr:spPr>
        <a:xfrm>
          <a:off x="13703300" y="12903901"/>
          <a:ext cx="889000" cy="3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45151</xdr:rowOff>
    </xdr:from>
    <xdr:to>
      <xdr:col>71</xdr:col>
      <xdr:colOff>177800</xdr:colOff>
      <xdr:row>77</xdr:row>
      <xdr:rowOff>52375</xdr:rowOff>
    </xdr:to>
    <xdr:cxnSp macro="">
      <xdr:nvCxnSpPr>
        <xdr:cNvPr id="639" name="直線コネクタ 638"/>
        <xdr:cNvCxnSpPr/>
      </xdr:nvCxnSpPr>
      <xdr:spPr>
        <a:xfrm flipV="1">
          <a:off x="12814300" y="12903901"/>
          <a:ext cx="889000" cy="3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67754</xdr:rowOff>
    </xdr:from>
    <xdr:to>
      <xdr:col>85</xdr:col>
      <xdr:colOff>177800</xdr:colOff>
      <xdr:row>78</xdr:row>
      <xdr:rowOff>169354</xdr:rowOff>
    </xdr:to>
    <xdr:sp macro="" textlink="">
      <xdr:nvSpPr>
        <xdr:cNvPr id="649" name="楕円 648"/>
        <xdr:cNvSpPr/>
      </xdr:nvSpPr>
      <xdr:spPr>
        <a:xfrm>
          <a:off x="162687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53284</xdr:rowOff>
    </xdr:from>
    <xdr:to>
      <xdr:col>81</xdr:col>
      <xdr:colOff>101600</xdr:colOff>
      <xdr:row>78</xdr:row>
      <xdr:rowOff>154884</xdr:rowOff>
    </xdr:to>
    <xdr:sp macro="" textlink="">
      <xdr:nvSpPr>
        <xdr:cNvPr id="651" name="楕円 650"/>
        <xdr:cNvSpPr/>
      </xdr:nvSpPr>
      <xdr:spPr>
        <a:xfrm>
          <a:off x="15430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146011</xdr:rowOff>
    </xdr:from>
    <xdr:ext cx="469744" cy="259045"/>
    <xdr:sp macro="" textlink="">
      <xdr:nvSpPr>
        <xdr:cNvPr id="652" name="テキスト ボックス 651"/>
        <xdr:cNvSpPr txBox="1"/>
      </xdr:nvSpPr>
      <xdr:spPr>
        <a:xfrm>
          <a:off x="15246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32939</xdr:rowOff>
    </xdr:from>
    <xdr:to>
      <xdr:col>76</xdr:col>
      <xdr:colOff>165100</xdr:colOff>
      <xdr:row>77</xdr:row>
      <xdr:rowOff>134539</xdr:rowOff>
    </xdr:to>
    <xdr:sp macro="" textlink="">
      <xdr:nvSpPr>
        <xdr:cNvPr id="653" name="楕円 652"/>
        <xdr:cNvSpPr/>
      </xdr:nvSpPr>
      <xdr:spPr>
        <a:xfrm>
          <a:off x="14541500" y="132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151066</xdr:rowOff>
    </xdr:from>
    <xdr:ext cx="469744" cy="259045"/>
    <xdr:sp macro="" textlink="">
      <xdr:nvSpPr>
        <xdr:cNvPr id="654" name="テキスト ボックス 653"/>
        <xdr:cNvSpPr txBox="1"/>
      </xdr:nvSpPr>
      <xdr:spPr>
        <a:xfrm>
          <a:off x="14357428" y="1300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165801</xdr:rowOff>
    </xdr:from>
    <xdr:to>
      <xdr:col>72</xdr:col>
      <xdr:colOff>38100</xdr:colOff>
      <xdr:row>75</xdr:row>
      <xdr:rowOff>95951</xdr:rowOff>
    </xdr:to>
    <xdr:sp macro="" textlink="">
      <xdr:nvSpPr>
        <xdr:cNvPr id="655" name="楕円 654"/>
        <xdr:cNvSpPr/>
      </xdr:nvSpPr>
      <xdr:spPr>
        <a:xfrm>
          <a:off x="13652500" y="128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112478</xdr:rowOff>
    </xdr:from>
    <xdr:ext cx="534377" cy="259045"/>
    <xdr:sp macro="" textlink="">
      <xdr:nvSpPr>
        <xdr:cNvPr id="656" name="テキスト ボックス 655"/>
        <xdr:cNvSpPr txBox="1"/>
      </xdr:nvSpPr>
      <xdr:spPr>
        <a:xfrm>
          <a:off x="13436111" y="126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1575</xdr:rowOff>
    </xdr:from>
    <xdr:to>
      <xdr:col>67</xdr:col>
      <xdr:colOff>101600</xdr:colOff>
      <xdr:row>77</xdr:row>
      <xdr:rowOff>103175</xdr:rowOff>
    </xdr:to>
    <xdr:sp macro="" textlink="">
      <xdr:nvSpPr>
        <xdr:cNvPr id="657" name="楕円 656"/>
        <xdr:cNvSpPr/>
      </xdr:nvSpPr>
      <xdr:spPr>
        <a:xfrm>
          <a:off x="12763500" y="132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119702</xdr:rowOff>
    </xdr:from>
    <xdr:ext cx="534377" cy="259045"/>
    <xdr:sp macro="" textlink="">
      <xdr:nvSpPr>
        <xdr:cNvPr id="658" name="テキスト ボックス 657"/>
        <xdr:cNvSpPr txBox="1"/>
      </xdr:nvSpPr>
      <xdr:spPr>
        <a:xfrm>
          <a:off x="12547111" y="129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32307</xdr:rowOff>
    </xdr:from>
    <xdr:to>
      <xdr:col>85</xdr:col>
      <xdr:colOff>127000</xdr:colOff>
      <xdr:row>96</xdr:row>
      <xdr:rowOff>42627</xdr:rowOff>
    </xdr:to>
    <xdr:cxnSp macro="">
      <xdr:nvCxnSpPr>
        <xdr:cNvPr id="689" name="直線コネクタ 688"/>
        <xdr:cNvCxnSpPr/>
      </xdr:nvCxnSpPr>
      <xdr:spPr>
        <a:xfrm flipV="1">
          <a:off x="15481300" y="1649150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42627</xdr:rowOff>
    </xdr:from>
    <xdr:to>
      <xdr:col>81</xdr:col>
      <xdr:colOff>50800</xdr:colOff>
      <xdr:row>96</xdr:row>
      <xdr:rowOff>70450</xdr:rowOff>
    </xdr:to>
    <xdr:cxnSp macro="">
      <xdr:nvCxnSpPr>
        <xdr:cNvPr id="692" name="直線コネクタ 691"/>
        <xdr:cNvCxnSpPr/>
      </xdr:nvCxnSpPr>
      <xdr:spPr>
        <a:xfrm flipV="1">
          <a:off x="14592300" y="16501827"/>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51281</xdr:rowOff>
    </xdr:from>
    <xdr:to>
      <xdr:col>76</xdr:col>
      <xdr:colOff>114300</xdr:colOff>
      <xdr:row>96</xdr:row>
      <xdr:rowOff>70450</xdr:rowOff>
    </xdr:to>
    <xdr:cxnSp macro="">
      <xdr:nvCxnSpPr>
        <xdr:cNvPr id="695" name="直線コネクタ 694"/>
        <xdr:cNvCxnSpPr/>
      </xdr:nvCxnSpPr>
      <xdr:spPr>
        <a:xfrm>
          <a:off x="13703300" y="16510481"/>
          <a:ext cx="889000" cy="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21416</xdr:rowOff>
    </xdr:from>
    <xdr:to>
      <xdr:col>71</xdr:col>
      <xdr:colOff>177800</xdr:colOff>
      <xdr:row>96</xdr:row>
      <xdr:rowOff>51281</xdr:rowOff>
    </xdr:to>
    <xdr:cxnSp macro="">
      <xdr:nvCxnSpPr>
        <xdr:cNvPr id="698" name="直線コネクタ 697"/>
        <xdr:cNvCxnSpPr/>
      </xdr:nvCxnSpPr>
      <xdr:spPr>
        <a:xfrm>
          <a:off x="12814300" y="16480616"/>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152957</xdr:rowOff>
    </xdr:from>
    <xdr:to>
      <xdr:col>85</xdr:col>
      <xdr:colOff>177800</xdr:colOff>
      <xdr:row>96</xdr:row>
      <xdr:rowOff>83107</xdr:rowOff>
    </xdr:to>
    <xdr:sp macro="" textlink="">
      <xdr:nvSpPr>
        <xdr:cNvPr id="708" name="楕円 707"/>
        <xdr:cNvSpPr/>
      </xdr:nvSpPr>
      <xdr:spPr>
        <a:xfrm>
          <a:off x="16268700" y="164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131384</xdr:rowOff>
    </xdr:from>
    <xdr:ext cx="534377" cy="259045"/>
    <xdr:sp macro="" textlink="">
      <xdr:nvSpPr>
        <xdr:cNvPr id="709" name="公債費該当値テキスト"/>
        <xdr:cNvSpPr txBox="1"/>
      </xdr:nvSpPr>
      <xdr:spPr>
        <a:xfrm>
          <a:off x="16370300" y="164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163277</xdr:rowOff>
    </xdr:from>
    <xdr:to>
      <xdr:col>81</xdr:col>
      <xdr:colOff>101600</xdr:colOff>
      <xdr:row>96</xdr:row>
      <xdr:rowOff>93427</xdr:rowOff>
    </xdr:to>
    <xdr:sp macro="" textlink="">
      <xdr:nvSpPr>
        <xdr:cNvPr id="710" name="楕円 709"/>
        <xdr:cNvSpPr/>
      </xdr:nvSpPr>
      <xdr:spPr>
        <a:xfrm>
          <a:off x="15430500" y="16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84554</xdr:rowOff>
    </xdr:from>
    <xdr:ext cx="534377" cy="259045"/>
    <xdr:sp macro="" textlink="">
      <xdr:nvSpPr>
        <xdr:cNvPr id="711" name="テキスト ボックス 710"/>
        <xdr:cNvSpPr txBox="1"/>
      </xdr:nvSpPr>
      <xdr:spPr>
        <a:xfrm>
          <a:off x="15214111" y="1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19650</xdr:rowOff>
    </xdr:from>
    <xdr:to>
      <xdr:col>76</xdr:col>
      <xdr:colOff>165100</xdr:colOff>
      <xdr:row>96</xdr:row>
      <xdr:rowOff>121250</xdr:rowOff>
    </xdr:to>
    <xdr:sp macro="" textlink="">
      <xdr:nvSpPr>
        <xdr:cNvPr id="712" name="楕円 711"/>
        <xdr:cNvSpPr/>
      </xdr:nvSpPr>
      <xdr:spPr>
        <a:xfrm>
          <a:off x="14541500" y="164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112377</xdr:rowOff>
    </xdr:from>
    <xdr:ext cx="534377" cy="259045"/>
    <xdr:sp macro="" textlink="">
      <xdr:nvSpPr>
        <xdr:cNvPr id="713" name="テキスト ボックス 712"/>
        <xdr:cNvSpPr txBox="1"/>
      </xdr:nvSpPr>
      <xdr:spPr>
        <a:xfrm>
          <a:off x="14325111" y="165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481</xdr:rowOff>
    </xdr:from>
    <xdr:to>
      <xdr:col>72</xdr:col>
      <xdr:colOff>38100</xdr:colOff>
      <xdr:row>96</xdr:row>
      <xdr:rowOff>102081</xdr:rowOff>
    </xdr:to>
    <xdr:sp macro="" textlink="">
      <xdr:nvSpPr>
        <xdr:cNvPr id="714" name="楕円 713"/>
        <xdr:cNvSpPr/>
      </xdr:nvSpPr>
      <xdr:spPr>
        <a:xfrm>
          <a:off x="13652500" y="164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93208</xdr:rowOff>
    </xdr:from>
    <xdr:ext cx="534377" cy="259045"/>
    <xdr:sp macro="" textlink="">
      <xdr:nvSpPr>
        <xdr:cNvPr id="715" name="テキスト ボックス 714"/>
        <xdr:cNvSpPr txBox="1"/>
      </xdr:nvSpPr>
      <xdr:spPr>
        <a:xfrm>
          <a:off x="13436111" y="1655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142066</xdr:rowOff>
    </xdr:from>
    <xdr:to>
      <xdr:col>67</xdr:col>
      <xdr:colOff>101600</xdr:colOff>
      <xdr:row>96</xdr:row>
      <xdr:rowOff>72216</xdr:rowOff>
    </xdr:to>
    <xdr:sp macro="" textlink="">
      <xdr:nvSpPr>
        <xdr:cNvPr id="716" name="楕円 715"/>
        <xdr:cNvSpPr/>
      </xdr:nvSpPr>
      <xdr:spPr>
        <a:xfrm>
          <a:off x="12763500" y="164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63343</xdr:rowOff>
    </xdr:from>
    <xdr:ext cx="534377" cy="259045"/>
    <xdr:sp macro="" textlink="">
      <xdr:nvSpPr>
        <xdr:cNvPr id="717" name="テキスト ボックス 716"/>
        <xdr:cNvSpPr txBox="1"/>
      </xdr:nvSpPr>
      <xdr:spPr>
        <a:xfrm>
          <a:off x="12547111" y="165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55,463</a:t>
          </a:r>
          <a:r>
            <a:rPr kumimoji="1" lang="ja-JP" altLang="en-US" sz="1300">
              <a:latin typeface="ＭＳ Ｐゴシック" panose="020B0600070205080204" pitchFamily="50" charset="-128"/>
              <a:ea typeface="ＭＳ Ｐゴシック" panose="020B0600070205080204" pitchFamily="50" charset="-128"/>
            </a:rPr>
            <a:t>円と類似団体平均値と比較して高い水準になっているが、これは粗大ごみ処理施設基幹的設備改良工事や一般廃棄物最終処分場整備事業等の増による。また、消防費について、消防通信システムの機器更新等により住民一人当たりのコストが増加している。一方で、土木費については、道路整備事業費の減等によりコストは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財政調整基金については、決算剰余金を積み立て、残高が標準財政規模比</a:t>
          </a:r>
          <a:r>
            <a:rPr kumimoji="1" lang="en-US" altLang="ja-JP" sz="1400">
              <a:latin typeface="ＭＳ ゴシック" pitchFamily="49" charset="-128"/>
              <a:ea typeface="ＭＳ ゴシック" pitchFamily="49" charset="-128"/>
            </a:rPr>
            <a:t>18.26</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か年平均の実質公債費比率は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％で、前年と比較して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ポイント増加している。これは、庁舎建設により借り入れを行った市債の元金償還が開始したことによる元利償還金の増等による。</a:t>
          </a:r>
        </a:p>
        <a:p>
          <a:r>
            <a:rPr kumimoji="1" lang="ja-JP" altLang="en-US" sz="1400">
              <a:latin typeface="ＭＳ ゴシック" pitchFamily="49" charset="-128"/>
              <a:ea typeface="ＭＳ ゴシック" pitchFamily="49" charset="-128"/>
            </a:rPr>
            <a:t>　今後も施設の更新、集約化等による財源として市債を発行していく必要があるため、「第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期財政健全化推進計画」に基づき、計画的な発行に努め、財政の健全化を図っていく。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a:t>
          </a:r>
          <a:r>
            <a:rPr kumimoji="1" lang="en-US" altLang="ja-JP" sz="1400">
              <a:latin typeface="ＭＳ ゴシック" pitchFamily="49" charset="-128"/>
              <a:ea typeface="ＭＳ ゴシック" pitchFamily="49" charset="-128"/>
            </a:rPr>
            <a:t>1,072</a:t>
          </a:r>
          <a:r>
            <a:rPr kumimoji="1" lang="ja-JP" altLang="en-US" sz="1400">
              <a:latin typeface="ＭＳ ゴシック" pitchFamily="49" charset="-128"/>
              <a:ea typeface="ＭＳ ゴシック" pitchFamily="49" charset="-128"/>
            </a:rPr>
            <a:t>百万円減少した一方、充当可能基金等については、</a:t>
          </a:r>
          <a:r>
            <a:rPr kumimoji="1" lang="en-US" altLang="ja-JP" sz="1400">
              <a:latin typeface="ＭＳ ゴシック" pitchFamily="49" charset="-128"/>
              <a:ea typeface="ＭＳ ゴシック" pitchFamily="49" charset="-128"/>
            </a:rPr>
            <a:t>1,152</a:t>
          </a:r>
          <a:r>
            <a:rPr kumimoji="1" lang="ja-JP" altLang="en-US" sz="1400">
              <a:latin typeface="ＭＳ ゴシック" pitchFamily="49" charset="-128"/>
              <a:ea typeface="ＭＳ ゴシック" pitchFamily="49" charset="-128"/>
            </a:rPr>
            <a:t>百万円増加している。主な要因として、庁舎建設の完了に伴う市債発行額の減、財政調整基金の増などが挙げられる。</a:t>
          </a:r>
        </a:p>
        <a:p>
          <a:r>
            <a:rPr kumimoji="1" lang="ja-JP" altLang="en-US" sz="1400">
              <a:latin typeface="ＭＳ ゴシック" pitchFamily="49" charset="-128"/>
              <a:ea typeface="ＭＳ ゴシック" pitchFamily="49" charset="-128"/>
            </a:rPr>
            <a:t>　これらの要因により、分子全体で見ると減となっており、本年においても将来負担比率は「－」となった。</a:t>
          </a:r>
        </a:p>
        <a:p>
          <a:r>
            <a:rPr kumimoji="1" lang="ja-JP" altLang="en-US" sz="1400">
              <a:latin typeface="ＭＳ ゴシック" pitchFamily="49" charset="-128"/>
              <a:ea typeface="ＭＳ ゴシック" pitchFamily="49" charset="-128"/>
            </a:rPr>
            <a:t>　引き続き「第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期財政健全化推進計画」に基づき、市債の発行の抑制等に取り組み、健全財政の確保に努める。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百万円の増となった。主な理由としては、「第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期財政健全化推進計画」に基づき災害等の緊急時においても安定した財政基盤を維持できるよう財政調整基金に積み立てたことが挙げられる。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期財政健全化推進計画」に基づき、基金の確保に努めるとともに、特定目的基金の繰入においては、計画的に行う必要がある。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公共施設の整備に充てるものである。「かぬま・あわの振興基金」については、地域振興のために実施する事業に充てるものである。「職員退職手当基金」については、職員に給する退職手当の財源に充てるものである。「こどもみらい基金」については、こどもの貧困対策・子育て支援に充てるものである。「森林環境整備促進基金」については、森林の整備及びその促進に関する事業に充てるもの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「公共施設整備基金」については、ごみ処理施設整備事業に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するなどした一方、今後の大型建設事業に対応するため積み立てを行った結果、微増となっている。「職員退職手当基金」については、今後の退職手当の増減に対応するため積み立てを行った。また「こどもみらい基金」については、ふるさとかぬま寄附金を積み立てたことにより増加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一方、「かぬま・あわの振興基金」については、ふるさと納税による寄付金を積み立てていた分を、寄付目的に応じた事業の財源とするため取崩したことにより減となった。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次総合計画（令和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基づき老朽化した公共施設の更新・修繕に備え、計画的に積み立て、繰入を行っていく。「かぬま・あわの振興基金」は、原資となった合併特例債の償還が令和２年度に完了したことを踏まえ、国県補助金等の特定財源が見込めない施設の更新や修繕等に有効活用していく。「こどもみらい基金」はこどもの貧困対策などに活用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期財政健全化推進計画」に基づき、財政調整基金残高を令和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億円以上とするという目標のもと、計画的に積み立てを行っている。翌年度に清算すべき国庫補助金等相当額を留保したこともあり、令和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百万円となっており、目標額に達している。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期財政健全化推進計画」において、令和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年度末の残高目標値を標準財政規模の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億円を堅持したうえに令和元年の東日本台風に際し、災害復旧対策に向け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億円の基金取り崩しを行った経緯を踏まえ、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億円を加えた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億円とした。令和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年度末において目標は達成しているが、今後物価高騰による歳出の増など、財源不足に直面する可能性があるため、計画的に基金の運営を行っていく。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普通交付税のうち、令和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年度以降の臨時財政対策債の元利償還金の一部を償還するための基金の積立てに要する経費の財源として交付された分等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借換を前提とした借入や、繰上償還等の計画が無いため減債基金への積み立ては行っていない。しかしながら、今後、利率の上昇等の財政負担や繰上償還等が生じた際への対応を考え、計画的な運用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AY11" sqref="AY11:BM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47531269</v>
      </c>
      <c r="BO4" s="449"/>
      <c r="BP4" s="449"/>
      <c r="BQ4" s="449"/>
      <c r="BR4" s="449"/>
      <c r="BS4" s="449"/>
      <c r="BT4" s="449"/>
      <c r="BU4" s="450"/>
      <c r="BV4" s="448">
        <v>48654681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45851299</v>
      </c>
      <c r="BO5" s="420"/>
      <c r="BP5" s="420"/>
      <c r="BQ5" s="420"/>
      <c r="BR5" s="420"/>
      <c r="BS5" s="420"/>
      <c r="BT5" s="420"/>
      <c r="BU5" s="421"/>
      <c r="BV5" s="419">
        <v>46433358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89.6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1679970</v>
      </c>
      <c r="BO6" s="420"/>
      <c r="BP6" s="420"/>
      <c r="BQ6" s="420"/>
      <c r="BR6" s="420"/>
      <c r="BS6" s="420"/>
      <c r="BT6" s="420"/>
      <c r="BU6" s="421"/>
      <c r="BV6" s="419">
        <v>2221323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323526</v>
      </c>
      <c r="BO7" s="420"/>
      <c r="BP7" s="420"/>
      <c r="BQ7" s="420"/>
      <c r="BR7" s="420"/>
      <c r="BS7" s="420"/>
      <c r="BT7" s="420"/>
      <c r="BU7" s="421"/>
      <c r="BV7" s="419">
        <v>977653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23677270</v>
      </c>
      <c r="CU7" s="420"/>
      <c r="CV7" s="420"/>
      <c r="CW7" s="420"/>
      <c r="CX7" s="420"/>
      <c r="CY7" s="420"/>
      <c r="CZ7" s="420"/>
      <c r="DA7" s="421"/>
      <c r="DB7" s="419">
        <v>23452069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1356444</v>
      </c>
      <c r="BO8" s="420"/>
      <c r="BP8" s="420"/>
      <c r="BQ8" s="420"/>
      <c r="BR8" s="420"/>
      <c r="BS8" s="420"/>
      <c r="BT8" s="420"/>
      <c r="BU8" s="421"/>
      <c r="BV8" s="419">
        <v>1243670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94033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112774</v>
      </c>
      <c r="BO9" s="420"/>
      <c r="BP9" s="420"/>
      <c r="BQ9" s="420"/>
      <c r="BR9" s="420"/>
      <c r="BS9" s="420"/>
      <c r="BT9" s="420"/>
      <c r="BU9" s="421"/>
      <c r="BV9" s="419">
        <v>-395810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98374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705787</v>
      </c>
      <c r="BO10" s="420"/>
      <c r="BP10" s="420"/>
      <c r="BQ10" s="420"/>
      <c r="BR10" s="420"/>
      <c r="BS10" s="420"/>
      <c r="BT10" s="420"/>
      <c r="BU10" s="421"/>
      <c r="BV10" s="419">
        <v>505107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93807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530000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92101</v>
      </c>
      <c r="S13" s="507"/>
      <c r="T13" s="507"/>
      <c r="U13" s="507"/>
      <c r="V13" s="508"/>
      <c r="W13" s="509" t="s">
        <v>131</v>
      </c>
      <c r="X13" s="405"/>
      <c r="Y13" s="405"/>
      <c r="Z13" s="405"/>
      <c r="AA13" s="405"/>
      <c r="AB13" s="406"/>
      <c r="AC13" s="372">
        <v>3103</v>
      </c>
      <c r="AD13" s="373"/>
      <c r="AE13" s="373"/>
      <c r="AF13" s="373"/>
      <c r="AG13" s="374"/>
      <c r="AH13" s="372">
        <v>3266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818561</v>
      </c>
      <c r="BO13" s="420"/>
      <c r="BP13" s="420"/>
      <c r="BQ13" s="420"/>
      <c r="BR13" s="420"/>
      <c r="BS13" s="420"/>
      <c r="BT13" s="420"/>
      <c r="BU13" s="421"/>
      <c r="BV13" s="419">
        <v>-420703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2.2999999999999998</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94606</v>
      </c>
      <c r="S14" s="507"/>
      <c r="T14" s="507"/>
      <c r="U14" s="507"/>
      <c r="V14" s="508"/>
      <c r="W14" s="510"/>
      <c r="X14" s="408"/>
      <c r="Y14" s="408"/>
      <c r="Z14" s="408"/>
      <c r="AA14" s="408"/>
      <c r="AB14" s="409"/>
      <c r="AC14" s="499">
        <v>6.5</v>
      </c>
      <c r="AD14" s="500"/>
      <c r="AE14" s="500"/>
      <c r="AF14" s="500"/>
      <c r="AG14" s="501"/>
      <c r="AH14" s="499">
        <v>6.7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93132</v>
      </c>
      <c r="S15" s="507"/>
      <c r="T15" s="507"/>
      <c r="U15" s="507"/>
      <c r="V15" s="508"/>
      <c r="W15" s="509" t="s">
        <v>137</v>
      </c>
      <c r="X15" s="405"/>
      <c r="Y15" s="405"/>
      <c r="Z15" s="405"/>
      <c r="AA15" s="405"/>
      <c r="AB15" s="406"/>
      <c r="AC15" s="372">
        <v>16729</v>
      </c>
      <c r="AD15" s="373"/>
      <c r="AE15" s="373"/>
      <c r="AF15" s="373"/>
      <c r="AG15" s="374"/>
      <c r="AH15" s="372">
        <v>17478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13910375</v>
      </c>
      <c r="BO15" s="449"/>
      <c r="BP15" s="449"/>
      <c r="BQ15" s="449"/>
      <c r="BR15" s="449"/>
      <c r="BS15" s="449"/>
      <c r="BT15" s="449"/>
      <c r="BU15" s="450"/>
      <c r="BV15" s="448">
        <v>13448066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34.9</v>
      </c>
      <c r="AD16" s="500"/>
      <c r="AE16" s="500"/>
      <c r="AF16" s="500"/>
      <c r="AG16" s="501"/>
      <c r="AH16" s="499">
        <v>35.700000000000003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19784748</v>
      </c>
      <c r="BO16" s="420"/>
      <c r="BP16" s="420"/>
      <c r="BQ16" s="420"/>
      <c r="BR16" s="420"/>
      <c r="BS16" s="420"/>
      <c r="BT16" s="420"/>
      <c r="BU16" s="421"/>
      <c r="BV16" s="419">
        <v>19389803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28093</v>
      </c>
      <c r="AD17" s="373"/>
      <c r="AE17" s="373"/>
      <c r="AF17" s="373"/>
      <c r="AG17" s="374"/>
      <c r="AH17" s="372">
        <v>28170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17589337</v>
      </c>
      <c r="BO17" s="420"/>
      <c r="BP17" s="420"/>
      <c r="BQ17" s="420"/>
      <c r="BR17" s="420"/>
      <c r="BS17" s="420"/>
      <c r="BT17" s="420"/>
      <c r="BU17" s="421"/>
      <c r="BV17" s="419">
        <v>17021453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490.64</v>
      </c>
      <c r="M18" s="472"/>
      <c r="N18" s="472"/>
      <c r="O18" s="472"/>
      <c r="P18" s="472"/>
      <c r="Q18" s="472"/>
      <c r="R18" s="473"/>
      <c r="S18" s="473"/>
      <c r="T18" s="473"/>
      <c r="U18" s="473"/>
      <c r="V18" s="474"/>
      <c r="W18" s="490"/>
      <c r="X18" s="491"/>
      <c r="Y18" s="491"/>
      <c r="Z18" s="491"/>
      <c r="AA18" s="491"/>
      <c r="AB18" s="515"/>
      <c r="AC18" s="389">
        <v>58.6</v>
      </c>
      <c r="AD18" s="390"/>
      <c r="AE18" s="390"/>
      <c r="AF18" s="390"/>
      <c r="AG18" s="475"/>
      <c r="AH18" s="389">
        <v>57.6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21893274</v>
      </c>
      <c r="BO18" s="420"/>
      <c r="BP18" s="420"/>
      <c r="BQ18" s="420"/>
      <c r="BR18" s="420"/>
      <c r="BS18" s="420"/>
      <c r="BT18" s="420"/>
      <c r="BU18" s="421"/>
      <c r="BV18" s="419">
        <v>21773622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28502110</v>
      </c>
      <c r="BO19" s="420"/>
      <c r="BP19" s="420"/>
      <c r="BQ19" s="420"/>
      <c r="BR19" s="420"/>
      <c r="BS19" s="420"/>
      <c r="BT19" s="420"/>
      <c r="BU19" s="421"/>
      <c r="BV19" s="419">
        <v>29651849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36098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27784761</v>
      </c>
      <c r="BO22" s="449"/>
      <c r="BP22" s="449"/>
      <c r="BQ22" s="449"/>
      <c r="BR22" s="449"/>
      <c r="BS22" s="449"/>
      <c r="BT22" s="449"/>
      <c r="BU22" s="450"/>
      <c r="BV22" s="448">
        <v>28856875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19419246</v>
      </c>
      <c r="BO23" s="420"/>
      <c r="BP23" s="420"/>
      <c r="BQ23" s="420"/>
      <c r="BR23" s="420"/>
      <c r="BS23" s="420"/>
      <c r="BT23" s="420"/>
      <c r="BU23" s="421"/>
      <c r="BV23" s="419">
        <v>20305388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9500</v>
      </c>
      <c r="R24" s="373"/>
      <c r="S24" s="373"/>
      <c r="T24" s="373"/>
      <c r="U24" s="373"/>
      <c r="V24" s="374"/>
      <c r="W24" s="462"/>
      <c r="X24" s="399"/>
      <c r="Y24" s="400"/>
      <c r="Z24" s="375" t="s">
        <v>162</v>
      </c>
      <c r="AA24" s="376"/>
      <c r="AB24" s="376"/>
      <c r="AC24" s="376"/>
      <c r="AD24" s="376"/>
      <c r="AE24" s="376"/>
      <c r="AF24" s="376"/>
      <c r="AG24" s="377"/>
      <c r="AH24" s="372">
        <v>774</v>
      </c>
      <c r="AI24" s="373"/>
      <c r="AJ24" s="373"/>
      <c r="AK24" s="373"/>
      <c r="AL24" s="374"/>
      <c r="AM24" s="372">
        <v>2366118</v>
      </c>
      <c r="AN24" s="373"/>
      <c r="AO24" s="373"/>
      <c r="AP24" s="373"/>
      <c r="AQ24" s="373"/>
      <c r="AR24" s="374"/>
      <c r="AS24" s="372">
        <v>3057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14611094</v>
      </c>
      <c r="BO24" s="420"/>
      <c r="BP24" s="420"/>
      <c r="BQ24" s="420"/>
      <c r="BR24" s="420"/>
      <c r="BS24" s="420"/>
      <c r="BT24" s="420"/>
      <c r="BU24" s="421"/>
      <c r="BV24" s="419">
        <v>14678765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7733</v>
      </c>
      <c r="R25" s="373"/>
      <c r="S25" s="373"/>
      <c r="T25" s="373"/>
      <c r="U25" s="373"/>
      <c r="V25" s="374"/>
      <c r="W25" s="462"/>
      <c r="X25" s="399"/>
      <c r="Y25" s="400"/>
      <c r="Z25" s="375" t="s">
        <v>165</v>
      </c>
      <c r="AA25" s="376"/>
      <c r="AB25" s="376"/>
      <c r="AC25" s="376"/>
      <c r="AD25" s="376"/>
      <c r="AE25" s="376"/>
      <c r="AF25" s="376"/>
      <c r="AG25" s="377"/>
      <c r="AH25" s="372">
        <v>126</v>
      </c>
      <c r="AI25" s="373"/>
      <c r="AJ25" s="373"/>
      <c r="AK25" s="373"/>
      <c r="AL25" s="374"/>
      <c r="AM25" s="372">
        <v>378000</v>
      </c>
      <c r="AN25" s="373"/>
      <c r="AO25" s="373"/>
      <c r="AP25" s="373"/>
      <c r="AQ25" s="373"/>
      <c r="AR25" s="374"/>
      <c r="AS25" s="372">
        <v>3000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5532313</v>
      </c>
      <c r="BO25" s="449"/>
      <c r="BP25" s="449"/>
      <c r="BQ25" s="449"/>
      <c r="BR25" s="449"/>
      <c r="BS25" s="449"/>
      <c r="BT25" s="449"/>
      <c r="BU25" s="450"/>
      <c r="BV25" s="448">
        <v>6768880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6289</v>
      </c>
      <c r="R26" s="373"/>
      <c r="S26" s="373"/>
      <c r="T26" s="373"/>
      <c r="U26" s="373"/>
      <c r="V26" s="374"/>
      <c r="W26" s="462"/>
      <c r="X26" s="399"/>
      <c r="Y26" s="400"/>
      <c r="Z26" s="375" t="s">
        <v>168</v>
      </c>
      <c r="AA26" s="430"/>
      <c r="AB26" s="430"/>
      <c r="AC26" s="430"/>
      <c r="AD26" s="430"/>
      <c r="AE26" s="430"/>
      <c r="AF26" s="430"/>
      <c r="AG26" s="431"/>
      <c r="AH26" s="372">
        <v>50</v>
      </c>
      <c r="AI26" s="373"/>
      <c r="AJ26" s="373"/>
      <c r="AK26" s="373"/>
      <c r="AL26" s="374"/>
      <c r="AM26" s="372">
        <v>163500</v>
      </c>
      <c r="AN26" s="373"/>
      <c r="AO26" s="373"/>
      <c r="AP26" s="373"/>
      <c r="AQ26" s="373"/>
      <c r="AR26" s="374"/>
      <c r="AS26" s="372">
        <v>3270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5300</v>
      </c>
      <c r="R27" s="373"/>
      <c r="S27" s="373"/>
      <c r="T27" s="373"/>
      <c r="U27" s="373"/>
      <c r="V27" s="374"/>
      <c r="W27" s="462"/>
      <c r="X27" s="399"/>
      <c r="Y27" s="400"/>
      <c r="Z27" s="375" t="s">
        <v>171</v>
      </c>
      <c r="AA27" s="376"/>
      <c r="AB27" s="376"/>
      <c r="AC27" s="376"/>
      <c r="AD27" s="376"/>
      <c r="AE27" s="376"/>
      <c r="AF27" s="376"/>
      <c r="AG27" s="377"/>
      <c r="AH27" s="372">
        <v>15</v>
      </c>
      <c r="AI27" s="373"/>
      <c r="AJ27" s="373"/>
      <c r="AK27" s="373"/>
      <c r="AL27" s="374"/>
      <c r="AM27" s="372">
        <v>58560</v>
      </c>
      <c r="AN27" s="373"/>
      <c r="AO27" s="373"/>
      <c r="AP27" s="373"/>
      <c r="AQ27" s="373"/>
      <c r="AR27" s="374"/>
      <c r="AS27" s="372">
        <v>3904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1545512</v>
      </c>
      <c r="BO27" s="454"/>
      <c r="BP27" s="454"/>
      <c r="BQ27" s="454"/>
      <c r="BR27" s="454"/>
      <c r="BS27" s="454"/>
      <c r="BT27" s="454"/>
      <c r="BU27" s="455"/>
      <c r="BV27" s="453">
        <v>1545491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4450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4322856</v>
      </c>
      <c r="BO28" s="449"/>
      <c r="BP28" s="449"/>
      <c r="BQ28" s="449"/>
      <c r="BR28" s="449"/>
      <c r="BS28" s="449"/>
      <c r="BT28" s="449"/>
      <c r="BU28" s="450"/>
      <c r="BV28" s="448">
        <v>3617068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4200</v>
      </c>
      <c r="R29" s="373"/>
      <c r="S29" s="373"/>
      <c r="T29" s="373"/>
      <c r="U29" s="373"/>
      <c r="V29" s="374"/>
      <c r="W29" s="463"/>
      <c r="X29" s="464"/>
      <c r="Y29" s="465"/>
      <c r="Z29" s="375" t="s">
        <v>177</v>
      </c>
      <c r="AA29" s="376"/>
      <c r="AB29" s="376"/>
      <c r="AC29" s="376"/>
      <c r="AD29" s="376"/>
      <c r="AE29" s="376"/>
      <c r="AF29" s="376"/>
      <c r="AG29" s="377"/>
      <c r="AH29" s="372">
        <v>789</v>
      </c>
      <c r="AI29" s="373"/>
      <c r="AJ29" s="373"/>
      <c r="AK29" s="373"/>
      <c r="AL29" s="374"/>
      <c r="AM29" s="372">
        <v>2424678</v>
      </c>
      <c r="AN29" s="373"/>
      <c r="AO29" s="373"/>
      <c r="AP29" s="373"/>
      <c r="AQ29" s="373"/>
      <c r="AR29" s="374"/>
      <c r="AS29" s="372">
        <v>3073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435538</v>
      </c>
      <c r="BO29" s="420"/>
      <c r="BP29" s="420"/>
      <c r="BQ29" s="420"/>
      <c r="BR29" s="420"/>
      <c r="BS29" s="420"/>
      <c r="BT29" s="420"/>
      <c r="BU29" s="421"/>
      <c r="BV29" s="419">
        <v>313672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6243860</v>
      </c>
      <c r="BO30" s="454"/>
      <c r="BP30" s="454"/>
      <c r="BQ30" s="454"/>
      <c r="BR30" s="454"/>
      <c r="BS30" s="454"/>
      <c r="BT30" s="454"/>
      <c r="BU30" s="455"/>
      <c r="BV30" s="453">
        <v>6264038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公設地方卸売市場事業費特別会計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鹿沼市農業公社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鹿沼市花木センター公社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かぬま文化・スポーツ振興財団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栃木県後期高齢者医療広域連合（後期高齢者医療特別会計）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鹿沼総合食品卸売</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〇</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宇都宮西中核工業団地事務組合（一般会計）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農業生産法人かぬま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〇</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宇都宮西中核工業団地事務組合（工業用水道事業会計）</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鹿沼市勤労者福祉共済会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〇</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NMgaA0wIUzklWBrwfCEe8XPmabmQqIkay9xJxI/UFPesFXrHnEBPrIsrikBWunKLt6ZKbn+UYjGW0XeDOtrKg==" saltValue="FAHh6x6WsJ88mTru9AvI4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15047180</v>
      </c>
      <c r="S5" s="674"/>
      <c r="T5" s="674"/>
      <c r="U5" s="674"/>
      <c r="V5" s="674"/>
      <c r="W5" s="674"/>
      <c r="X5" s="674"/>
      <c r="Y5" s="702"/>
      <c r="Z5" s="715">
        <v>31.7</v>
      </c>
      <c r="AA5" s="715"/>
      <c r="AB5" s="715"/>
      <c r="AC5" s="715"/>
      <c r="AD5" s="716">
        <v>14243761</v>
      </c>
      <c r="AE5" s="716"/>
      <c r="AF5" s="716"/>
      <c r="AG5" s="716"/>
      <c r="AH5" s="716"/>
      <c r="AI5" s="716"/>
      <c r="AJ5" s="716"/>
      <c r="AK5" s="716"/>
      <c r="AL5" s="703">
        <v>59.7</v>
      </c>
      <c r="AM5" s="685"/>
      <c r="AN5" s="685"/>
      <c r="AO5" s="704"/>
      <c r="AP5" s="676" t="s">
        <v>216</v>
      </c>
      <c r="AQ5" s="677"/>
      <c r="AR5" s="677"/>
      <c r="AS5" s="677"/>
      <c r="AT5" s="677"/>
      <c r="AU5" s="677"/>
      <c r="AV5" s="677"/>
      <c r="AW5" s="677"/>
      <c r="AX5" s="677"/>
      <c r="AY5" s="677"/>
      <c r="AZ5" s="677"/>
      <c r="BA5" s="677"/>
      <c r="BB5" s="677"/>
      <c r="BC5" s="677"/>
      <c r="BD5" s="677"/>
      <c r="BE5" s="677"/>
      <c r="BF5" s="678"/>
      <c r="BG5" s="621">
        <v>14238398</v>
      </c>
      <c r="BH5" s="622"/>
      <c r="BI5" s="622"/>
      <c r="BJ5" s="622"/>
      <c r="BK5" s="622"/>
      <c r="BL5" s="622"/>
      <c r="BM5" s="622"/>
      <c r="BN5" s="623"/>
      <c r="BO5" s="659">
        <v>94.6</v>
      </c>
      <c r="BP5" s="659"/>
      <c r="BQ5" s="659"/>
      <c r="BR5" s="659"/>
      <c r="BS5" s="660">
        <v>328621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505432</v>
      </c>
      <c r="S6" s="622"/>
      <c r="T6" s="622"/>
      <c r="U6" s="622"/>
      <c r="V6" s="622"/>
      <c r="W6" s="622"/>
      <c r="X6" s="622"/>
      <c r="Y6" s="623"/>
      <c r="Z6" s="659">
        <v>1.1000000000000001</v>
      </c>
      <c r="AA6" s="659"/>
      <c r="AB6" s="659"/>
      <c r="AC6" s="659"/>
      <c r="AD6" s="660">
        <v>505432</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14238398</v>
      </c>
      <c r="BH6" s="622"/>
      <c r="BI6" s="622"/>
      <c r="BJ6" s="622"/>
      <c r="BK6" s="622"/>
      <c r="BL6" s="622"/>
      <c r="BM6" s="622"/>
      <c r="BN6" s="623"/>
      <c r="BO6" s="659">
        <v>94.6</v>
      </c>
      <c r="BP6" s="659"/>
      <c r="BQ6" s="659"/>
      <c r="BR6" s="659"/>
      <c r="BS6" s="660">
        <v>328621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278438</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278438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3017</v>
      </c>
      <c r="S7" s="622"/>
      <c r="T7" s="622"/>
      <c r="U7" s="622"/>
      <c r="V7" s="622"/>
      <c r="W7" s="622"/>
      <c r="X7" s="622"/>
      <c r="Y7" s="623"/>
      <c r="Z7" s="659">
        <v>0</v>
      </c>
      <c r="AA7" s="659"/>
      <c r="AB7" s="659"/>
      <c r="AC7" s="659"/>
      <c r="AD7" s="660">
        <v>3017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6379225</v>
      </c>
      <c r="BH7" s="622"/>
      <c r="BI7" s="622"/>
      <c r="BJ7" s="622"/>
      <c r="BK7" s="622"/>
      <c r="BL7" s="622"/>
      <c r="BM7" s="622"/>
      <c r="BN7" s="623"/>
      <c r="BO7" s="659">
        <v>42.4</v>
      </c>
      <c r="BP7" s="659"/>
      <c r="BQ7" s="659"/>
      <c r="BR7" s="659"/>
      <c r="BS7" s="660">
        <v>328621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7922758</v>
      </c>
      <c r="CS7" s="622"/>
      <c r="CT7" s="622"/>
      <c r="CU7" s="622"/>
      <c r="CV7" s="622"/>
      <c r="CW7" s="622"/>
      <c r="CX7" s="622"/>
      <c r="CY7" s="623"/>
      <c r="CZ7" s="659">
        <v>17.3</v>
      </c>
      <c r="DA7" s="659"/>
      <c r="DB7" s="659"/>
      <c r="DC7" s="659"/>
      <c r="DD7" s="627">
        <v>1869005</v>
      </c>
      <c r="DE7" s="622"/>
      <c r="DF7" s="622"/>
      <c r="DG7" s="622"/>
      <c r="DH7" s="622"/>
      <c r="DI7" s="622"/>
      <c r="DJ7" s="622"/>
      <c r="DK7" s="622"/>
      <c r="DL7" s="622"/>
      <c r="DM7" s="622"/>
      <c r="DN7" s="622"/>
      <c r="DO7" s="622"/>
      <c r="DP7" s="623"/>
      <c r="DQ7" s="627">
        <v>4937935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70065</v>
      </c>
      <c r="S8" s="622"/>
      <c r="T8" s="622"/>
      <c r="U8" s="622"/>
      <c r="V8" s="622"/>
      <c r="W8" s="622"/>
      <c r="X8" s="622"/>
      <c r="Y8" s="623"/>
      <c r="Z8" s="659">
        <v>0.1</v>
      </c>
      <c r="AA8" s="659"/>
      <c r="AB8" s="659"/>
      <c r="AC8" s="659"/>
      <c r="AD8" s="660">
        <v>70065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175031</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16005743</v>
      </c>
      <c r="CS8" s="622"/>
      <c r="CT8" s="622"/>
      <c r="CU8" s="622"/>
      <c r="CV8" s="622"/>
      <c r="CW8" s="622"/>
      <c r="CX8" s="622"/>
      <c r="CY8" s="623"/>
      <c r="CZ8" s="659">
        <v>34.9</v>
      </c>
      <c r="DA8" s="659"/>
      <c r="DB8" s="659"/>
      <c r="DC8" s="659"/>
      <c r="DD8" s="627">
        <v>544984</v>
      </c>
      <c r="DE8" s="622"/>
      <c r="DF8" s="622"/>
      <c r="DG8" s="622"/>
      <c r="DH8" s="622"/>
      <c r="DI8" s="622"/>
      <c r="DJ8" s="622"/>
      <c r="DK8" s="622"/>
      <c r="DL8" s="622"/>
      <c r="DM8" s="622"/>
      <c r="DN8" s="622"/>
      <c r="DO8" s="622"/>
      <c r="DP8" s="623"/>
      <c r="DQ8" s="627">
        <v>7734946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81160</v>
      </c>
      <c r="S9" s="622"/>
      <c r="T9" s="622"/>
      <c r="U9" s="622"/>
      <c r="V9" s="622"/>
      <c r="W9" s="622"/>
      <c r="X9" s="622"/>
      <c r="Y9" s="623"/>
      <c r="Z9" s="659">
        <v>0.2</v>
      </c>
      <c r="AA9" s="659"/>
      <c r="AB9" s="659"/>
      <c r="AC9" s="659"/>
      <c r="AD9" s="660">
        <v>81160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4914814</v>
      </c>
      <c r="BH9" s="622"/>
      <c r="BI9" s="622"/>
      <c r="BJ9" s="622"/>
      <c r="BK9" s="622"/>
      <c r="BL9" s="622"/>
      <c r="BM9" s="622"/>
      <c r="BN9" s="623"/>
      <c r="BO9" s="659">
        <v>32.700000000000003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5202856</v>
      </c>
      <c r="CS9" s="622"/>
      <c r="CT9" s="622"/>
      <c r="CU9" s="622"/>
      <c r="CV9" s="622"/>
      <c r="CW9" s="622"/>
      <c r="CX9" s="622"/>
      <c r="CY9" s="623"/>
      <c r="CZ9" s="659">
        <v>11.3</v>
      </c>
      <c r="DA9" s="659"/>
      <c r="DB9" s="659"/>
      <c r="DC9" s="659"/>
      <c r="DD9" s="627">
        <v>1886985</v>
      </c>
      <c r="DE9" s="622"/>
      <c r="DF9" s="622"/>
      <c r="DG9" s="622"/>
      <c r="DH9" s="622"/>
      <c r="DI9" s="622"/>
      <c r="DJ9" s="622"/>
      <c r="DK9" s="622"/>
      <c r="DL9" s="622"/>
      <c r="DM9" s="622"/>
      <c r="DN9" s="622"/>
      <c r="DO9" s="622"/>
      <c r="DP9" s="623"/>
      <c r="DQ9" s="627">
        <v>2463673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363131</v>
      </c>
      <c r="BH10" s="622"/>
      <c r="BI10" s="622"/>
      <c r="BJ10" s="622"/>
      <c r="BK10" s="622"/>
      <c r="BL10" s="622"/>
      <c r="BM10" s="622"/>
      <c r="BN10" s="623"/>
      <c r="BO10" s="659">
        <v>2.4</v>
      </c>
      <c r="BP10" s="659"/>
      <c r="BQ10" s="659"/>
      <c r="BR10" s="659"/>
      <c r="BS10" s="660">
        <v>59815</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34293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32845</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2434467</v>
      </c>
      <c r="S11" s="622"/>
      <c r="T11" s="622"/>
      <c r="U11" s="622"/>
      <c r="V11" s="622"/>
      <c r="W11" s="622"/>
      <c r="X11" s="622"/>
      <c r="Y11" s="623"/>
      <c r="Z11" s="624">
        <v>5.0999999999999996</v>
      </c>
      <c r="AA11" s="625"/>
      <c r="AB11" s="625"/>
      <c r="AC11" s="626"/>
      <c r="AD11" s="627">
        <v>2434467</v>
      </c>
      <c r="AE11" s="622"/>
      <c r="AF11" s="622"/>
      <c r="AG11" s="622"/>
      <c r="AH11" s="622"/>
      <c r="AI11" s="622"/>
      <c r="AJ11" s="622"/>
      <c r="AK11" s="623"/>
      <c r="AL11" s="624">
        <v>10.199999999999999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926249</v>
      </c>
      <c r="BH11" s="622"/>
      <c r="BI11" s="622"/>
      <c r="BJ11" s="622"/>
      <c r="BK11" s="622"/>
      <c r="BL11" s="622"/>
      <c r="BM11" s="622"/>
      <c r="BN11" s="623"/>
      <c r="BO11" s="659">
        <v>6.2</v>
      </c>
      <c r="BP11" s="659"/>
      <c r="BQ11" s="659"/>
      <c r="BR11" s="659"/>
      <c r="BS11" s="660">
        <v>268806</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1129415</v>
      </c>
      <c r="CS11" s="622"/>
      <c r="CT11" s="622"/>
      <c r="CU11" s="622"/>
      <c r="CV11" s="622"/>
      <c r="CW11" s="622"/>
      <c r="CX11" s="622"/>
      <c r="CY11" s="623"/>
      <c r="CZ11" s="659">
        <v>2.5</v>
      </c>
      <c r="DA11" s="659"/>
      <c r="DB11" s="659"/>
      <c r="DC11" s="659"/>
      <c r="DD11" s="627">
        <v>215575</v>
      </c>
      <c r="DE11" s="622"/>
      <c r="DF11" s="622"/>
      <c r="DG11" s="622"/>
      <c r="DH11" s="622"/>
      <c r="DI11" s="622"/>
      <c r="DJ11" s="622"/>
      <c r="DK11" s="622"/>
      <c r="DL11" s="622"/>
      <c r="DM11" s="622"/>
      <c r="DN11" s="622"/>
      <c r="DO11" s="622"/>
      <c r="DP11" s="623"/>
      <c r="DQ11" s="627">
        <v>644518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181175</v>
      </c>
      <c r="S12" s="622"/>
      <c r="T12" s="622"/>
      <c r="U12" s="622"/>
      <c r="V12" s="622"/>
      <c r="W12" s="622"/>
      <c r="X12" s="622"/>
      <c r="Y12" s="623"/>
      <c r="Z12" s="659">
        <v>0.4</v>
      </c>
      <c r="AA12" s="659"/>
      <c r="AB12" s="659"/>
      <c r="AC12" s="659"/>
      <c r="AD12" s="660">
        <v>181175</v>
      </c>
      <c r="AE12" s="660"/>
      <c r="AF12" s="660"/>
      <c r="AG12" s="660"/>
      <c r="AH12" s="660"/>
      <c r="AI12" s="660"/>
      <c r="AJ12" s="660"/>
      <c r="AK12" s="660"/>
      <c r="AL12" s="624">
        <v>0.8</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6766329</v>
      </c>
      <c r="BH12" s="622"/>
      <c r="BI12" s="622"/>
      <c r="BJ12" s="622"/>
      <c r="BK12" s="622"/>
      <c r="BL12" s="622"/>
      <c r="BM12" s="622"/>
      <c r="BN12" s="623"/>
      <c r="BO12" s="659">
        <v>45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2255918</v>
      </c>
      <c r="CS12" s="622"/>
      <c r="CT12" s="622"/>
      <c r="CU12" s="622"/>
      <c r="CV12" s="622"/>
      <c r="CW12" s="622"/>
      <c r="CX12" s="622"/>
      <c r="CY12" s="623"/>
      <c r="CZ12" s="659">
        <v>4.9000000000000004</v>
      </c>
      <c r="DA12" s="659"/>
      <c r="DB12" s="659"/>
      <c r="DC12" s="659"/>
      <c r="DD12" s="627">
        <v>397213</v>
      </c>
      <c r="DE12" s="622"/>
      <c r="DF12" s="622"/>
      <c r="DG12" s="622"/>
      <c r="DH12" s="622"/>
      <c r="DI12" s="622"/>
      <c r="DJ12" s="622"/>
      <c r="DK12" s="622"/>
      <c r="DL12" s="622"/>
      <c r="DM12" s="622"/>
      <c r="DN12" s="622"/>
      <c r="DO12" s="622"/>
      <c r="DP12" s="623"/>
      <c r="DQ12" s="627">
        <v>719279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6754013</v>
      </c>
      <c r="BH13" s="622"/>
      <c r="BI13" s="622"/>
      <c r="BJ13" s="622"/>
      <c r="BK13" s="622"/>
      <c r="BL13" s="622"/>
      <c r="BM13" s="622"/>
      <c r="BN13" s="623"/>
      <c r="BO13" s="659">
        <v>44.9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3119313</v>
      </c>
      <c r="CS13" s="622"/>
      <c r="CT13" s="622"/>
      <c r="CU13" s="622"/>
      <c r="CV13" s="622"/>
      <c r="CW13" s="622"/>
      <c r="CX13" s="622"/>
      <c r="CY13" s="623"/>
      <c r="CZ13" s="659">
        <v>6.8</v>
      </c>
      <c r="DA13" s="659"/>
      <c r="DB13" s="659"/>
      <c r="DC13" s="659"/>
      <c r="DD13" s="627">
        <v>1108275</v>
      </c>
      <c r="DE13" s="622"/>
      <c r="DF13" s="622"/>
      <c r="DG13" s="622"/>
      <c r="DH13" s="622"/>
      <c r="DI13" s="622"/>
      <c r="DJ13" s="622"/>
      <c r="DK13" s="622"/>
      <c r="DL13" s="622"/>
      <c r="DM13" s="622"/>
      <c r="DN13" s="622"/>
      <c r="DO13" s="622"/>
      <c r="DP13" s="623"/>
      <c r="DQ13" s="627">
        <v>2041697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3337</v>
      </c>
      <c r="S14" s="622"/>
      <c r="T14" s="622"/>
      <c r="U14" s="622"/>
      <c r="V14" s="622"/>
      <c r="W14" s="622"/>
      <c r="X14" s="622"/>
      <c r="Y14" s="623"/>
      <c r="Z14" s="659">
        <v>0</v>
      </c>
      <c r="AA14" s="659"/>
      <c r="AB14" s="659"/>
      <c r="AC14" s="659"/>
      <c r="AD14" s="660">
        <v>3337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350576</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1407657</v>
      </c>
      <c r="CS14" s="622"/>
      <c r="CT14" s="622"/>
      <c r="CU14" s="622"/>
      <c r="CV14" s="622"/>
      <c r="CW14" s="622"/>
      <c r="CX14" s="622"/>
      <c r="CY14" s="623"/>
      <c r="CZ14" s="659">
        <v>3.1</v>
      </c>
      <c r="DA14" s="659"/>
      <c r="DB14" s="659"/>
      <c r="DC14" s="659"/>
      <c r="DD14" s="627">
        <v>239057</v>
      </c>
      <c r="DE14" s="622"/>
      <c r="DF14" s="622"/>
      <c r="DG14" s="622"/>
      <c r="DH14" s="622"/>
      <c r="DI14" s="622"/>
      <c r="DJ14" s="622"/>
      <c r="DK14" s="622"/>
      <c r="DL14" s="622"/>
      <c r="DM14" s="622"/>
      <c r="DN14" s="622"/>
      <c r="DO14" s="622"/>
      <c r="DP14" s="623"/>
      <c r="DQ14" s="627">
        <v>1155954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741755</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5070762</v>
      </c>
      <c r="CS15" s="622"/>
      <c r="CT15" s="622"/>
      <c r="CU15" s="622"/>
      <c r="CV15" s="622"/>
      <c r="CW15" s="622"/>
      <c r="CX15" s="622"/>
      <c r="CY15" s="623"/>
      <c r="CZ15" s="659">
        <v>11.1</v>
      </c>
      <c r="DA15" s="659"/>
      <c r="DB15" s="659"/>
      <c r="DC15" s="659"/>
      <c r="DD15" s="627">
        <v>1000072</v>
      </c>
      <c r="DE15" s="622"/>
      <c r="DF15" s="622"/>
      <c r="DG15" s="622"/>
      <c r="DH15" s="622"/>
      <c r="DI15" s="622"/>
      <c r="DJ15" s="622"/>
      <c r="DK15" s="622"/>
      <c r="DL15" s="622"/>
      <c r="DM15" s="622"/>
      <c r="DN15" s="622"/>
      <c r="DO15" s="622"/>
      <c r="DP15" s="623"/>
      <c r="DQ15" s="627">
        <v>3432945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52137</v>
      </c>
      <c r="S16" s="622"/>
      <c r="T16" s="622"/>
      <c r="U16" s="622"/>
      <c r="V16" s="622"/>
      <c r="W16" s="622"/>
      <c r="X16" s="622"/>
      <c r="Y16" s="623"/>
      <c r="Z16" s="659">
        <v>0.1</v>
      </c>
      <c r="AA16" s="659"/>
      <c r="AB16" s="659"/>
      <c r="AC16" s="659"/>
      <c r="AD16" s="660">
        <v>52137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513</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86757</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86757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229354</v>
      </c>
      <c r="S17" s="622"/>
      <c r="T17" s="622"/>
      <c r="U17" s="622"/>
      <c r="V17" s="622"/>
      <c r="W17" s="622"/>
      <c r="X17" s="622"/>
      <c r="Y17" s="623"/>
      <c r="Z17" s="659">
        <v>0.5</v>
      </c>
      <c r="AA17" s="659"/>
      <c r="AB17" s="659"/>
      <c r="AC17" s="659"/>
      <c r="AD17" s="660">
        <v>229354</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3337389</v>
      </c>
      <c r="CS17" s="622"/>
      <c r="CT17" s="622"/>
      <c r="CU17" s="622"/>
      <c r="CV17" s="622"/>
      <c r="CW17" s="622"/>
      <c r="CX17" s="622"/>
      <c r="CY17" s="623"/>
      <c r="CZ17" s="659">
        <v>7.3</v>
      </c>
      <c r="DA17" s="659"/>
      <c r="DB17" s="659"/>
      <c r="DC17" s="659"/>
      <c r="DD17" s="627" t="s">
        <v>122</v>
      </c>
      <c r="DE17" s="622"/>
      <c r="DF17" s="622"/>
      <c r="DG17" s="622"/>
      <c r="DH17" s="622"/>
      <c r="DI17" s="622"/>
      <c r="DJ17" s="622"/>
      <c r="DK17" s="622"/>
      <c r="DL17" s="622"/>
      <c r="DM17" s="622"/>
      <c r="DN17" s="622"/>
      <c r="DO17" s="622"/>
      <c r="DP17" s="623"/>
      <c r="DQ17" s="627">
        <v>3293153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113536</v>
      </c>
      <c r="S18" s="622"/>
      <c r="T18" s="622"/>
      <c r="U18" s="622"/>
      <c r="V18" s="622"/>
      <c r="W18" s="622"/>
      <c r="X18" s="622"/>
      <c r="Y18" s="623"/>
      <c r="Z18" s="659">
        <v>0.2</v>
      </c>
      <c r="AA18" s="659"/>
      <c r="AB18" s="659"/>
      <c r="AC18" s="659"/>
      <c r="AD18" s="660">
        <v>113536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95422</v>
      </c>
      <c r="S19" s="622"/>
      <c r="T19" s="622"/>
      <c r="U19" s="622"/>
      <c r="V19" s="622"/>
      <c r="W19" s="622"/>
      <c r="X19" s="622"/>
      <c r="Y19" s="623"/>
      <c r="Z19" s="659">
        <v>0.2</v>
      </c>
      <c r="AA19" s="659"/>
      <c r="AB19" s="659"/>
      <c r="AC19" s="659"/>
      <c r="AD19" s="660">
        <v>95422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808782</v>
      </c>
      <c r="BH19" s="622"/>
      <c r="BI19" s="622"/>
      <c r="BJ19" s="622"/>
      <c r="BK19" s="622"/>
      <c r="BL19" s="622"/>
      <c r="BM19" s="622"/>
      <c r="BN19" s="623"/>
      <c r="BO19" s="659">
        <v>5.4</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18114</v>
      </c>
      <c r="S20" s="622"/>
      <c r="T20" s="622"/>
      <c r="U20" s="622"/>
      <c r="V20" s="622"/>
      <c r="W20" s="622"/>
      <c r="X20" s="622"/>
      <c r="Y20" s="623"/>
      <c r="Z20" s="659">
        <v>0</v>
      </c>
      <c r="AA20" s="659"/>
      <c r="AB20" s="659"/>
      <c r="AC20" s="659"/>
      <c r="AD20" s="660">
        <v>18114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808782</v>
      </c>
      <c r="BH20" s="622"/>
      <c r="BI20" s="622"/>
      <c r="BJ20" s="622"/>
      <c r="BK20" s="622"/>
      <c r="BL20" s="622"/>
      <c r="BM20" s="622"/>
      <c r="BN20" s="623"/>
      <c r="BO20" s="659">
        <v>5.4</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45851299</v>
      </c>
      <c r="CS20" s="622"/>
      <c r="CT20" s="622"/>
      <c r="CU20" s="622"/>
      <c r="CV20" s="622"/>
      <c r="CW20" s="622"/>
      <c r="CX20" s="622"/>
      <c r="CY20" s="623"/>
      <c r="CZ20" s="659">
        <v>100</v>
      </c>
      <c r="DA20" s="659"/>
      <c r="DB20" s="659"/>
      <c r="DC20" s="659"/>
      <c r="DD20" s="627">
        <v>7261166</v>
      </c>
      <c r="DE20" s="622"/>
      <c r="DF20" s="622"/>
      <c r="DG20" s="622"/>
      <c r="DH20" s="622"/>
      <c r="DI20" s="622"/>
      <c r="DJ20" s="622"/>
      <c r="DK20" s="622"/>
      <c r="DL20" s="622"/>
      <c r="DM20" s="622"/>
      <c r="DN20" s="622"/>
      <c r="DO20" s="622"/>
      <c r="DP20" s="623"/>
      <c r="DQ20" s="627">
        <v>26822140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6529077</v>
      </c>
      <c r="S21" s="622"/>
      <c r="T21" s="622"/>
      <c r="U21" s="622"/>
      <c r="V21" s="622"/>
      <c r="W21" s="622"/>
      <c r="X21" s="622"/>
      <c r="Y21" s="623"/>
      <c r="Z21" s="659">
        <v>13.7</v>
      </c>
      <c r="AA21" s="659"/>
      <c r="AB21" s="659"/>
      <c r="AC21" s="659"/>
      <c r="AD21" s="660">
        <v>5881232</v>
      </c>
      <c r="AE21" s="660"/>
      <c r="AF21" s="660"/>
      <c r="AG21" s="660"/>
      <c r="AH21" s="660"/>
      <c r="AI21" s="660"/>
      <c r="AJ21" s="660"/>
      <c r="AK21" s="660"/>
      <c r="AL21" s="624">
        <v>24.7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5363</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5881232</v>
      </c>
      <c r="S22" s="622"/>
      <c r="T22" s="622"/>
      <c r="U22" s="622"/>
      <c r="V22" s="622"/>
      <c r="W22" s="622"/>
      <c r="X22" s="622"/>
      <c r="Y22" s="623"/>
      <c r="Z22" s="659">
        <v>12.4</v>
      </c>
      <c r="AA22" s="659"/>
      <c r="AB22" s="659"/>
      <c r="AC22" s="659"/>
      <c r="AD22" s="660">
        <v>5881232</v>
      </c>
      <c r="AE22" s="660"/>
      <c r="AF22" s="660"/>
      <c r="AG22" s="660"/>
      <c r="AH22" s="660"/>
      <c r="AI22" s="660"/>
      <c r="AJ22" s="660"/>
      <c r="AK22" s="660"/>
      <c r="AL22" s="624">
        <v>24.7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647780</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803419</v>
      </c>
      <c r="BH23" s="622"/>
      <c r="BI23" s="622"/>
      <c r="BJ23" s="622"/>
      <c r="BK23" s="622"/>
      <c r="BL23" s="622"/>
      <c r="BM23" s="622"/>
      <c r="BN23" s="623"/>
      <c r="BO23" s="659">
        <v>5.3</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65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21686970</v>
      </c>
      <c r="CS24" s="674"/>
      <c r="CT24" s="674"/>
      <c r="CU24" s="674"/>
      <c r="CV24" s="674"/>
      <c r="CW24" s="674"/>
      <c r="CX24" s="674"/>
      <c r="CY24" s="702"/>
      <c r="CZ24" s="703">
        <v>47.3</v>
      </c>
      <c r="DA24" s="685"/>
      <c r="DB24" s="685"/>
      <c r="DC24" s="705"/>
      <c r="DD24" s="701">
        <v>14225530</v>
      </c>
      <c r="DE24" s="674"/>
      <c r="DF24" s="674"/>
      <c r="DG24" s="674"/>
      <c r="DH24" s="674"/>
      <c r="DI24" s="674"/>
      <c r="DJ24" s="674"/>
      <c r="DK24" s="702"/>
      <c r="DL24" s="701">
        <v>13187127</v>
      </c>
      <c r="DM24" s="674"/>
      <c r="DN24" s="674"/>
      <c r="DO24" s="674"/>
      <c r="DP24" s="674"/>
      <c r="DQ24" s="674"/>
      <c r="DR24" s="674"/>
      <c r="DS24" s="674"/>
      <c r="DT24" s="674"/>
      <c r="DU24" s="674"/>
      <c r="DV24" s="702"/>
      <c r="DW24" s="703">
        <v>54.8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25249937</v>
      </c>
      <c r="S25" s="622"/>
      <c r="T25" s="622"/>
      <c r="U25" s="622"/>
      <c r="V25" s="622"/>
      <c r="W25" s="622"/>
      <c r="X25" s="622"/>
      <c r="Y25" s="623"/>
      <c r="Z25" s="659">
        <v>53.1</v>
      </c>
      <c r="AA25" s="659"/>
      <c r="AB25" s="659"/>
      <c r="AC25" s="659"/>
      <c r="AD25" s="660">
        <v>23798673</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7583597</v>
      </c>
      <c r="CS25" s="634"/>
      <c r="CT25" s="634"/>
      <c r="CU25" s="634"/>
      <c r="CV25" s="634"/>
      <c r="CW25" s="634"/>
      <c r="CX25" s="634"/>
      <c r="CY25" s="635"/>
      <c r="CZ25" s="624">
        <v>16.5</v>
      </c>
      <c r="DA25" s="636"/>
      <c r="DB25" s="636"/>
      <c r="DC25" s="637"/>
      <c r="DD25" s="627">
        <v>7168518</v>
      </c>
      <c r="DE25" s="634"/>
      <c r="DF25" s="634"/>
      <c r="DG25" s="634"/>
      <c r="DH25" s="634"/>
      <c r="DI25" s="634"/>
      <c r="DJ25" s="634"/>
      <c r="DK25" s="635"/>
      <c r="DL25" s="627">
        <v>7004803</v>
      </c>
      <c r="DM25" s="634"/>
      <c r="DN25" s="634"/>
      <c r="DO25" s="634"/>
      <c r="DP25" s="634"/>
      <c r="DQ25" s="634"/>
      <c r="DR25" s="634"/>
      <c r="DS25" s="634"/>
      <c r="DT25" s="634"/>
      <c r="DU25" s="634"/>
      <c r="DV25" s="635"/>
      <c r="DW25" s="624">
        <v>29.1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9958</v>
      </c>
      <c r="S26" s="622"/>
      <c r="T26" s="622"/>
      <c r="U26" s="622"/>
      <c r="V26" s="622"/>
      <c r="W26" s="622"/>
      <c r="X26" s="622"/>
      <c r="Y26" s="623"/>
      <c r="Z26" s="659">
        <v>0</v>
      </c>
      <c r="AA26" s="659"/>
      <c r="AB26" s="659"/>
      <c r="AC26" s="659"/>
      <c r="AD26" s="660">
        <v>9958</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4717129</v>
      </c>
      <c r="CS26" s="622"/>
      <c r="CT26" s="622"/>
      <c r="CU26" s="622"/>
      <c r="CV26" s="622"/>
      <c r="CW26" s="622"/>
      <c r="CX26" s="622"/>
      <c r="CY26" s="623"/>
      <c r="CZ26" s="624">
        <v>10.3</v>
      </c>
      <c r="DA26" s="636"/>
      <c r="DB26" s="636"/>
      <c r="DC26" s="637"/>
      <c r="DD26" s="627">
        <v>4471092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206900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15047180</v>
      </c>
      <c r="BH27" s="622"/>
      <c r="BI27" s="622"/>
      <c r="BJ27" s="622"/>
      <c r="BK27" s="622"/>
      <c r="BL27" s="622"/>
      <c r="BM27" s="622"/>
      <c r="BN27" s="623"/>
      <c r="BO27" s="659">
        <v>100</v>
      </c>
      <c r="BP27" s="659"/>
      <c r="BQ27" s="659"/>
      <c r="BR27" s="659"/>
      <c r="BS27" s="660">
        <v>328621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10765984</v>
      </c>
      <c r="CS27" s="634"/>
      <c r="CT27" s="634"/>
      <c r="CU27" s="634"/>
      <c r="CV27" s="634"/>
      <c r="CW27" s="634"/>
      <c r="CX27" s="634"/>
      <c r="CY27" s="635"/>
      <c r="CZ27" s="624">
        <v>23.5</v>
      </c>
      <c r="DA27" s="636"/>
      <c r="DB27" s="636"/>
      <c r="DC27" s="637"/>
      <c r="DD27" s="627">
        <v>3763859</v>
      </c>
      <c r="DE27" s="634"/>
      <c r="DF27" s="634"/>
      <c r="DG27" s="634"/>
      <c r="DH27" s="634"/>
      <c r="DI27" s="634"/>
      <c r="DJ27" s="634"/>
      <c r="DK27" s="635"/>
      <c r="DL27" s="627">
        <v>2889171</v>
      </c>
      <c r="DM27" s="634"/>
      <c r="DN27" s="634"/>
      <c r="DO27" s="634"/>
      <c r="DP27" s="634"/>
      <c r="DQ27" s="634"/>
      <c r="DR27" s="634"/>
      <c r="DS27" s="634"/>
      <c r="DT27" s="634"/>
      <c r="DU27" s="634"/>
      <c r="DV27" s="635"/>
      <c r="DW27" s="624">
        <v>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460499</v>
      </c>
      <c r="S28" s="622"/>
      <c r="T28" s="622"/>
      <c r="U28" s="622"/>
      <c r="V28" s="622"/>
      <c r="W28" s="622"/>
      <c r="X28" s="622"/>
      <c r="Y28" s="623"/>
      <c r="Z28" s="659">
        <v>1</v>
      </c>
      <c r="AA28" s="659"/>
      <c r="AB28" s="659"/>
      <c r="AC28" s="659"/>
      <c r="AD28" s="660">
        <v>27814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3337389</v>
      </c>
      <c r="CS28" s="622"/>
      <c r="CT28" s="622"/>
      <c r="CU28" s="622"/>
      <c r="CV28" s="622"/>
      <c r="CW28" s="622"/>
      <c r="CX28" s="622"/>
      <c r="CY28" s="623"/>
      <c r="CZ28" s="624">
        <v>7.3</v>
      </c>
      <c r="DA28" s="636"/>
      <c r="DB28" s="636"/>
      <c r="DC28" s="637"/>
      <c r="DD28" s="627">
        <v>3293153</v>
      </c>
      <c r="DE28" s="622"/>
      <c r="DF28" s="622"/>
      <c r="DG28" s="622"/>
      <c r="DH28" s="622"/>
      <c r="DI28" s="622"/>
      <c r="DJ28" s="622"/>
      <c r="DK28" s="623"/>
      <c r="DL28" s="627">
        <v>3293153</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354301</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3337389</v>
      </c>
      <c r="CS29" s="634"/>
      <c r="CT29" s="634"/>
      <c r="CU29" s="634"/>
      <c r="CV29" s="634"/>
      <c r="CW29" s="634"/>
      <c r="CX29" s="634"/>
      <c r="CY29" s="635"/>
      <c r="CZ29" s="624">
        <v>7.3</v>
      </c>
      <c r="DA29" s="636"/>
      <c r="DB29" s="636"/>
      <c r="DC29" s="637"/>
      <c r="DD29" s="627">
        <v>3293153</v>
      </c>
      <c r="DE29" s="634"/>
      <c r="DF29" s="634"/>
      <c r="DG29" s="634"/>
      <c r="DH29" s="634"/>
      <c r="DI29" s="634"/>
      <c r="DJ29" s="634"/>
      <c r="DK29" s="635"/>
      <c r="DL29" s="627">
        <v>3293153</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8737864</v>
      </c>
      <c r="S30" s="622"/>
      <c r="T30" s="622"/>
      <c r="U30" s="622"/>
      <c r="V30" s="622"/>
      <c r="W30" s="622"/>
      <c r="X30" s="622"/>
      <c r="Y30" s="623"/>
      <c r="Z30" s="659">
        <v>18.399999999999999</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3280714</v>
      </c>
      <c r="CS30" s="622"/>
      <c r="CT30" s="622"/>
      <c r="CU30" s="622"/>
      <c r="CV30" s="622"/>
      <c r="CW30" s="622"/>
      <c r="CX30" s="622"/>
      <c r="CY30" s="623"/>
      <c r="CZ30" s="624">
        <v>7.2</v>
      </c>
      <c r="DA30" s="636"/>
      <c r="DB30" s="636"/>
      <c r="DC30" s="637"/>
      <c r="DD30" s="627">
        <v>3236478</v>
      </c>
      <c r="DE30" s="622"/>
      <c r="DF30" s="622"/>
      <c r="DG30" s="622"/>
      <c r="DH30" s="622"/>
      <c r="DI30" s="622"/>
      <c r="DJ30" s="622"/>
      <c r="DK30" s="623"/>
      <c r="DL30" s="627">
        <v>3236478</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99.2</v>
      </c>
      <c r="BH31" s="684"/>
      <c r="BI31" s="684"/>
      <c r="BJ31" s="684"/>
      <c r="BK31" s="684"/>
      <c r="BL31" s="684"/>
      <c r="BM31" s="685">
        <v>96.8</v>
      </c>
      <c r="BN31" s="684"/>
      <c r="BO31" s="684"/>
      <c r="BP31" s="684"/>
      <c r="BQ31" s="686"/>
      <c r="BR31" s="683">
        <v>99</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56675</v>
      </c>
      <c r="CS31" s="634"/>
      <c r="CT31" s="634"/>
      <c r="CU31" s="634"/>
      <c r="CV31" s="634"/>
      <c r="CW31" s="634"/>
      <c r="CX31" s="634"/>
      <c r="CY31" s="635"/>
      <c r="CZ31" s="624">
        <v>0.1</v>
      </c>
      <c r="DA31" s="636"/>
      <c r="DB31" s="636"/>
      <c r="DC31" s="637"/>
      <c r="DD31" s="627">
        <v>56675</v>
      </c>
      <c r="DE31" s="634"/>
      <c r="DF31" s="634"/>
      <c r="DG31" s="634"/>
      <c r="DH31" s="634"/>
      <c r="DI31" s="634"/>
      <c r="DJ31" s="634"/>
      <c r="DK31" s="635"/>
      <c r="DL31" s="627">
        <v>56675</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4000219</v>
      </c>
      <c r="S32" s="622"/>
      <c r="T32" s="622"/>
      <c r="U32" s="622"/>
      <c r="V32" s="622"/>
      <c r="W32" s="622"/>
      <c r="X32" s="622"/>
      <c r="Y32" s="623"/>
      <c r="Z32" s="659">
        <v>8.4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97.3</v>
      </c>
      <c r="BN32" s="634"/>
      <c r="BO32" s="634"/>
      <c r="BP32" s="634"/>
      <c r="BQ32" s="657"/>
      <c r="BR32" s="692">
        <v>99.1</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160828</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99.2</v>
      </c>
      <c r="BH33" s="606"/>
      <c r="BI33" s="606"/>
      <c r="BJ33" s="606"/>
      <c r="BK33" s="606"/>
      <c r="BL33" s="606"/>
      <c r="BM33" s="652">
        <v>96.2</v>
      </c>
      <c r="BN33" s="606"/>
      <c r="BO33" s="606"/>
      <c r="BP33" s="606"/>
      <c r="BQ33" s="669"/>
      <c r="BR33" s="682">
        <v>98.9</v>
      </c>
      <c r="BS33" s="606"/>
      <c r="BT33" s="606"/>
      <c r="BU33" s="606"/>
      <c r="BV33" s="606"/>
      <c r="BW33" s="606"/>
      <c r="BX33" s="652">
        <v>95.5</v>
      </c>
      <c r="BY33" s="606"/>
      <c r="BZ33" s="606"/>
      <c r="CA33" s="606"/>
      <c r="CB33" s="669"/>
      <c r="CD33" s="618" t="s">
        <v>307</v>
      </c>
      <c r="CE33" s="619"/>
      <c r="CF33" s="619"/>
      <c r="CG33" s="619"/>
      <c r="CH33" s="619"/>
      <c r="CI33" s="619"/>
      <c r="CJ33" s="619"/>
      <c r="CK33" s="619"/>
      <c r="CL33" s="619"/>
      <c r="CM33" s="619"/>
      <c r="CN33" s="619"/>
      <c r="CO33" s="619"/>
      <c r="CP33" s="619"/>
      <c r="CQ33" s="620"/>
      <c r="CR33" s="621">
        <v>16816406</v>
      </c>
      <c r="CS33" s="634"/>
      <c r="CT33" s="634"/>
      <c r="CU33" s="634"/>
      <c r="CV33" s="634"/>
      <c r="CW33" s="634"/>
      <c r="CX33" s="634"/>
      <c r="CY33" s="635"/>
      <c r="CZ33" s="624">
        <v>36.700000000000003</v>
      </c>
      <c r="DA33" s="636"/>
      <c r="DB33" s="636"/>
      <c r="DC33" s="637"/>
      <c r="DD33" s="627">
        <v>11743225</v>
      </c>
      <c r="DE33" s="634"/>
      <c r="DF33" s="634"/>
      <c r="DG33" s="634"/>
      <c r="DH33" s="634"/>
      <c r="DI33" s="634"/>
      <c r="DJ33" s="634"/>
      <c r="DK33" s="635"/>
      <c r="DL33" s="627">
        <v>8706147</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780679</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6067144</v>
      </c>
      <c r="CS34" s="622"/>
      <c r="CT34" s="622"/>
      <c r="CU34" s="622"/>
      <c r="CV34" s="622"/>
      <c r="CW34" s="622"/>
      <c r="CX34" s="622"/>
      <c r="CY34" s="623"/>
      <c r="CZ34" s="624">
        <v>13.2</v>
      </c>
      <c r="DA34" s="636"/>
      <c r="DB34" s="636"/>
      <c r="DC34" s="637"/>
      <c r="DD34" s="627">
        <v>4233301</v>
      </c>
      <c r="DE34" s="622"/>
      <c r="DF34" s="622"/>
      <c r="DG34" s="622"/>
      <c r="DH34" s="622"/>
      <c r="DI34" s="622"/>
      <c r="DJ34" s="622"/>
      <c r="DK34" s="623"/>
      <c r="DL34" s="627">
        <v>3970145</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1230577</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930414</v>
      </c>
      <c r="CS35" s="634"/>
      <c r="CT35" s="634"/>
      <c r="CU35" s="634"/>
      <c r="CV35" s="634"/>
      <c r="CW35" s="634"/>
      <c r="CX35" s="634"/>
      <c r="CY35" s="635"/>
      <c r="CZ35" s="624">
        <v>2</v>
      </c>
      <c r="DA35" s="636"/>
      <c r="DB35" s="636"/>
      <c r="DC35" s="637"/>
      <c r="DD35" s="627">
        <v>696492</v>
      </c>
      <c r="DE35" s="634"/>
      <c r="DF35" s="634"/>
      <c r="DG35" s="634"/>
      <c r="DH35" s="634"/>
      <c r="DI35" s="634"/>
      <c r="DJ35" s="634"/>
      <c r="DK35" s="635"/>
      <c r="DL35" s="627">
        <v>696492</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2221323</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4442354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521968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3334087</v>
      </c>
      <c r="CS36" s="622"/>
      <c r="CT36" s="622"/>
      <c r="CU36" s="622"/>
      <c r="CV36" s="622"/>
      <c r="CW36" s="622"/>
      <c r="CX36" s="622"/>
      <c r="CY36" s="623"/>
      <c r="CZ36" s="624">
        <v>7.3</v>
      </c>
      <c r="DA36" s="636"/>
      <c r="DB36" s="636"/>
      <c r="DC36" s="637"/>
      <c r="DD36" s="627">
        <v>2908567</v>
      </c>
      <c r="DE36" s="622"/>
      <c r="DF36" s="622"/>
      <c r="DG36" s="622"/>
      <c r="DH36" s="622"/>
      <c r="DI36" s="622"/>
      <c r="DJ36" s="622"/>
      <c r="DK36" s="623"/>
      <c r="DL36" s="627">
        <v>1532109</v>
      </c>
      <c r="DM36" s="622"/>
      <c r="DN36" s="622"/>
      <c r="DO36" s="622"/>
      <c r="DP36" s="622"/>
      <c r="DQ36" s="622"/>
      <c r="DR36" s="622"/>
      <c r="DS36" s="622"/>
      <c r="DT36" s="622"/>
      <c r="DU36" s="622"/>
      <c r="DV36" s="623"/>
      <c r="DW36" s="624">
        <v>6.4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1909584</v>
      </c>
      <c r="S37" s="622"/>
      <c r="T37" s="622"/>
      <c r="U37" s="622"/>
      <c r="V37" s="622"/>
      <c r="W37" s="622"/>
      <c r="X37" s="622"/>
      <c r="Y37" s="623"/>
      <c r="Z37" s="659">
        <v>4</v>
      </c>
      <c r="AA37" s="659"/>
      <c r="AB37" s="659"/>
      <c r="AC37" s="659"/>
      <c r="AD37" s="660">
        <v>14096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1169660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521968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86178</v>
      </c>
      <c r="CS37" s="634"/>
      <c r="CT37" s="634"/>
      <c r="CU37" s="634"/>
      <c r="CV37" s="634"/>
      <c r="CW37" s="634"/>
      <c r="CX37" s="634"/>
      <c r="CY37" s="635"/>
      <c r="CZ37" s="624">
        <v>0.2</v>
      </c>
      <c r="DA37" s="636"/>
      <c r="DB37" s="636"/>
      <c r="DC37" s="637"/>
      <c r="DD37" s="627">
        <v>86178</v>
      </c>
      <c r="DE37" s="634"/>
      <c r="DF37" s="634"/>
      <c r="DG37" s="634"/>
      <c r="DH37" s="634"/>
      <c r="DI37" s="634"/>
      <c r="DJ37" s="634"/>
      <c r="DK37" s="635"/>
      <c r="DL37" s="627">
        <v>85731</v>
      </c>
      <c r="DM37" s="634"/>
      <c r="DN37" s="634"/>
      <c r="DO37" s="634"/>
      <c r="DP37" s="634"/>
      <c r="DQ37" s="634"/>
      <c r="DR37" s="634"/>
      <c r="DS37" s="634"/>
      <c r="DT37" s="634"/>
      <c r="DU37" s="634"/>
      <c r="DV37" s="635"/>
      <c r="DW37" s="624">
        <v>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2208600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113747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12453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3158947</v>
      </c>
      <c r="CS38" s="622"/>
      <c r="CT38" s="622"/>
      <c r="CU38" s="622"/>
      <c r="CV38" s="622"/>
      <c r="CW38" s="622"/>
      <c r="CX38" s="622"/>
      <c r="CY38" s="623"/>
      <c r="CZ38" s="624">
        <v>6.9</v>
      </c>
      <c r="DA38" s="636"/>
      <c r="DB38" s="636"/>
      <c r="DC38" s="637"/>
      <c r="DD38" s="627">
        <v>2504603</v>
      </c>
      <c r="DE38" s="622"/>
      <c r="DF38" s="622"/>
      <c r="DG38" s="622"/>
      <c r="DH38" s="622"/>
      <c r="DI38" s="622"/>
      <c r="DJ38" s="622"/>
      <c r="DK38" s="623"/>
      <c r="DL38" s="627">
        <v>2457508</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5218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19211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2034477</v>
      </c>
      <c r="CS39" s="634"/>
      <c r="CT39" s="634"/>
      <c r="CU39" s="634"/>
      <c r="CV39" s="634"/>
      <c r="CW39" s="634"/>
      <c r="CX39" s="634"/>
      <c r="CY39" s="635"/>
      <c r="CZ39" s="624">
        <v>4.4000000000000004</v>
      </c>
      <c r="DA39" s="636"/>
      <c r="DB39" s="636"/>
      <c r="DC39" s="637"/>
      <c r="DD39" s="627">
        <v>1245405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206000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1291337</v>
      </c>
      <c r="CS40" s="622"/>
      <c r="CT40" s="622"/>
      <c r="CU40" s="622"/>
      <c r="CV40" s="622"/>
      <c r="CW40" s="622"/>
      <c r="CX40" s="622"/>
      <c r="CY40" s="623"/>
      <c r="CZ40" s="624">
        <v>2.8</v>
      </c>
      <c r="DA40" s="636"/>
      <c r="DB40" s="636"/>
      <c r="DC40" s="637"/>
      <c r="DD40" s="627">
        <v>154857</v>
      </c>
      <c r="DE40" s="622"/>
      <c r="DF40" s="622"/>
      <c r="DG40" s="622"/>
      <c r="DH40" s="622"/>
      <c r="DI40" s="622"/>
      <c r="DJ40" s="622"/>
      <c r="DK40" s="623"/>
      <c r="DL40" s="627">
        <v>49893</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47531269</v>
      </c>
      <c r="S41" s="646"/>
      <c r="T41" s="646"/>
      <c r="U41" s="646"/>
      <c r="V41" s="646"/>
      <c r="W41" s="646"/>
      <c r="X41" s="646"/>
      <c r="Y41" s="649"/>
      <c r="Z41" s="650">
        <v>100</v>
      </c>
      <c r="AA41" s="650"/>
      <c r="AB41" s="650"/>
      <c r="AC41" s="650"/>
      <c r="AD41" s="651">
        <v>23850541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657516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2496213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7347923</v>
      </c>
      <c r="CS42" s="634"/>
      <c r="CT42" s="634"/>
      <c r="CU42" s="634"/>
      <c r="CV42" s="634"/>
      <c r="CW42" s="634"/>
      <c r="CX42" s="634"/>
      <c r="CY42" s="635"/>
      <c r="CZ42" s="624">
        <v>16</v>
      </c>
      <c r="DA42" s="636"/>
      <c r="DB42" s="636"/>
      <c r="DC42" s="637"/>
      <c r="DD42" s="627">
        <v>853385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253918</v>
      </c>
      <c r="CS43" s="634"/>
      <c r="CT43" s="634"/>
      <c r="CU43" s="634"/>
      <c r="CV43" s="634"/>
      <c r="CW43" s="634"/>
      <c r="CX43" s="634"/>
      <c r="CY43" s="635"/>
      <c r="CZ43" s="624">
        <v>0.6</v>
      </c>
      <c r="DA43" s="636"/>
      <c r="DB43" s="636"/>
      <c r="DC43" s="637"/>
      <c r="DD43" s="627">
        <v>253918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7261166</v>
      </c>
      <c r="CS44" s="622"/>
      <c r="CT44" s="622"/>
      <c r="CU44" s="622"/>
      <c r="CV44" s="622"/>
      <c r="CW44" s="622"/>
      <c r="CX44" s="622"/>
      <c r="CY44" s="623"/>
      <c r="CZ44" s="624">
        <v>15.8</v>
      </c>
      <c r="DA44" s="625"/>
      <c r="DB44" s="625"/>
      <c r="DC44" s="626"/>
      <c r="DD44" s="627">
        <v>766628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4485894</v>
      </c>
      <c r="CS45" s="634"/>
      <c r="CT45" s="634"/>
      <c r="CU45" s="634"/>
      <c r="CV45" s="634"/>
      <c r="CW45" s="634"/>
      <c r="CX45" s="634"/>
      <c r="CY45" s="635"/>
      <c r="CZ45" s="624">
        <v>9.8000000000000007</v>
      </c>
      <c r="DA45" s="636"/>
      <c r="DB45" s="636"/>
      <c r="DC45" s="637"/>
      <c r="DD45" s="627">
        <v>118248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2388908</v>
      </c>
      <c r="CS46" s="622"/>
      <c r="CT46" s="622"/>
      <c r="CU46" s="622"/>
      <c r="CV46" s="622"/>
      <c r="CW46" s="622"/>
      <c r="CX46" s="622"/>
      <c r="CY46" s="623"/>
      <c r="CZ46" s="624">
        <v>5.2</v>
      </c>
      <c r="DA46" s="625"/>
      <c r="DB46" s="625"/>
      <c r="DC46" s="626"/>
      <c r="DD46" s="627">
        <v>644090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86757</v>
      </c>
      <c r="CS47" s="634"/>
      <c r="CT47" s="634"/>
      <c r="CU47" s="634"/>
      <c r="CV47" s="634"/>
      <c r="CW47" s="634"/>
      <c r="CX47" s="634"/>
      <c r="CY47" s="635"/>
      <c r="CZ47" s="624">
        <v>0.2</v>
      </c>
      <c r="DA47" s="636"/>
      <c r="DB47" s="636"/>
      <c r="DC47" s="637"/>
      <c r="DD47" s="627">
        <v>86757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45851299</v>
      </c>
      <c r="CS49" s="606"/>
      <c r="CT49" s="606"/>
      <c r="CU49" s="606"/>
      <c r="CV49" s="606"/>
      <c r="CW49" s="606"/>
      <c r="CX49" s="606"/>
      <c r="CY49" s="607"/>
      <c r="CZ49" s="608">
        <v>100</v>
      </c>
      <c r="DA49" s="609"/>
      <c r="DB49" s="609"/>
      <c r="DC49" s="610"/>
      <c r="DD49" s="611">
        <v>26822140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ppqCY2/ekWOOsN1tHBaz0odJQGKsA/eRQvcOcX0u+qQn2ACgrsLvZS5TbmYfqw+ZNObkN/ERkUsW4EE38h/iQ==" saltValue="2aa9EuiUgy8nDtdXuhE9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49" zoomScale="70" zoomScaleNormal="25" zoomScaleSheetLayoutView="70" workbookViewId="0">
      <selection activeCell="V73" sqref="V73:Z7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7" t="s">
        <v>352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8" t="s">
        <v>353</v>
      </c>
      <c r="DK2" s="1099"/>
      <c r="DL2" s="1099"/>
      <c r="DM2" s="1099"/>
      <c r="DN2" s="1099"/>
      <c r="DO2" s="1100"/>
      <c r="DP2" s="228"/>
      <c r="DQ2" s="1098" t="s">
        <v>354</v>
      </c>
      <c r="DR2" s="1099"/>
      <c r="DS2" s="1099"/>
      <c r="DT2" s="1099"/>
      <c r="DU2" s="1099"/>
      <c r="DV2" s="1099"/>
      <c r="DW2" s="1099"/>
      <c r="DX2" s="1099"/>
      <c r="DY2" s="1099"/>
      <c r="DZ2" s="110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6" t="s">
        <v>355</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2" t="s">
        <v>357</v>
      </c>
      <c r="B5" s="1003"/>
      <c r="C5" s="1003"/>
      <c r="D5" s="1003"/>
      <c r="E5" s="1003"/>
      <c r="F5" s="1003"/>
      <c r="G5" s="1003"/>
      <c r="H5" s="1003"/>
      <c r="I5" s="1003"/>
      <c r="J5" s="1003"/>
      <c r="K5" s="1003"/>
      <c r="L5" s="1003"/>
      <c r="M5" s="1003"/>
      <c r="N5" s="1003"/>
      <c r="O5" s="1003"/>
      <c r="P5" s="1004"/>
      <c r="Q5" s="1008" t="s">
        <v>358</v>
      </c>
      <c r="R5" s="1009"/>
      <c r="S5" s="1009"/>
      <c r="T5" s="1009"/>
      <c r="U5" s="1010"/>
      <c r="V5" s="1008" t="s">
        <v>359</v>
      </c>
      <c r="W5" s="1009"/>
      <c r="X5" s="1009"/>
      <c r="Y5" s="1009"/>
      <c r="Z5" s="1010"/>
      <c r="AA5" s="1008" t="s">
        <v>360</v>
      </c>
      <c r="AB5" s="1009"/>
      <c r="AC5" s="1009"/>
      <c r="AD5" s="1009"/>
      <c r="AE5" s="1009"/>
      <c r="AF5" s="1101" t="s">
        <v>361</v>
      </c>
      <c r="AG5" s="1009"/>
      <c r="AH5" s="1009"/>
      <c r="AI5" s="1009"/>
      <c r="AJ5" s="1022"/>
      <c r="AK5" s="1009" t="s">
        <v>362</v>
      </c>
      <c r="AL5" s="1009"/>
      <c r="AM5" s="1009"/>
      <c r="AN5" s="1009"/>
      <c r="AO5" s="1010"/>
      <c r="AP5" s="1008" t="s">
        <v>363</v>
      </c>
      <c r="AQ5" s="1009"/>
      <c r="AR5" s="1009"/>
      <c r="AS5" s="1009"/>
      <c r="AT5" s="1010"/>
      <c r="AU5" s="1008" t="s">
        <v>364</v>
      </c>
      <c r="AV5" s="1009"/>
      <c r="AW5" s="1009"/>
      <c r="AX5" s="1009"/>
      <c r="AY5" s="1022"/>
      <c r="AZ5" s="232"/>
      <c r="BA5" s="232"/>
      <c r="BB5" s="232"/>
      <c r="BC5" s="232"/>
      <c r="BD5" s="232"/>
      <c r="BE5" s="233"/>
      <c r="BF5" s="233"/>
      <c r="BG5" s="233"/>
      <c r="BH5" s="233"/>
      <c r="BI5" s="233"/>
      <c r="BJ5" s="233"/>
      <c r="BK5" s="233"/>
      <c r="BL5" s="233"/>
      <c r="BM5" s="233"/>
      <c r="BN5" s="233"/>
      <c r="BO5" s="233"/>
      <c r="BP5" s="233"/>
      <c r="BQ5" s="1002" t="s">
        <v>365</v>
      </c>
      <c r="BR5" s="1003"/>
      <c r="BS5" s="1003"/>
      <c r="BT5" s="1003"/>
      <c r="BU5" s="1003"/>
      <c r="BV5" s="1003"/>
      <c r="BW5" s="1003"/>
      <c r="BX5" s="1003"/>
      <c r="BY5" s="1003"/>
      <c r="BZ5" s="1003"/>
      <c r="CA5" s="1003"/>
      <c r="CB5" s="1003"/>
      <c r="CC5" s="1003"/>
      <c r="CD5" s="1003"/>
      <c r="CE5" s="1003"/>
      <c r="CF5" s="1003"/>
      <c r="CG5" s="1004"/>
      <c r="CH5" s="1008" t="s">
        <v>366</v>
      </c>
      <c r="CI5" s="1009"/>
      <c r="CJ5" s="1009"/>
      <c r="CK5" s="1009"/>
      <c r="CL5" s="1010"/>
      <c r="CM5" s="1008" t="s">
        <v>367</v>
      </c>
      <c r="CN5" s="1009"/>
      <c r="CO5" s="1009"/>
      <c r="CP5" s="1009"/>
      <c r="CQ5" s="1010"/>
      <c r="CR5" s="1008" t="s">
        <v>368</v>
      </c>
      <c r="CS5" s="1009"/>
      <c r="CT5" s="1009"/>
      <c r="CU5" s="1009"/>
      <c r="CV5" s="1010"/>
      <c r="CW5" s="1008" t="s">
        <v>369</v>
      </c>
      <c r="CX5" s="1009"/>
      <c r="CY5" s="1009"/>
      <c r="CZ5" s="1009"/>
      <c r="DA5" s="1010"/>
      <c r="DB5" s="1008" t="s">
        <v>370</v>
      </c>
      <c r="DC5" s="1009"/>
      <c r="DD5" s="1009"/>
      <c r="DE5" s="1009"/>
      <c r="DF5" s="1010"/>
      <c r="DG5" s="1091" t="s">
        <v>371</v>
      </c>
      <c r="DH5" s="1092"/>
      <c r="DI5" s="1092"/>
      <c r="DJ5" s="1092"/>
      <c r="DK5" s="1093"/>
      <c r="DL5" s="1091" t="s">
        <v>372</v>
      </c>
      <c r="DM5" s="1092"/>
      <c r="DN5" s="1092"/>
      <c r="DO5" s="1092"/>
      <c r="DP5" s="1093"/>
      <c r="DQ5" s="1008" t="s">
        <v>373</v>
      </c>
      <c r="DR5" s="1009"/>
      <c r="DS5" s="1009"/>
      <c r="DT5" s="1009"/>
      <c r="DU5" s="1010"/>
      <c r="DV5" s="1008" t="s">
        <v>364</v>
      </c>
      <c r="DW5" s="1009"/>
      <c r="DX5" s="1009"/>
      <c r="DY5" s="1009"/>
      <c r="DZ5" s="1022"/>
      <c r="EA5" s="234"/>
    </row>
    <row r="6" spans="1:131" s="235" customFormat="1" ht="26.25" customHeight="1" thickBot="1" x14ac:dyDescent="0.2">
      <c r="A6" s="1005"/>
      <c r="B6" s="1006"/>
      <c r="C6" s="1006"/>
      <c r="D6" s="1006"/>
      <c r="E6" s="1006"/>
      <c r="F6" s="1006"/>
      <c r="G6" s="1006"/>
      <c r="H6" s="1006"/>
      <c r="I6" s="1006"/>
      <c r="J6" s="1006"/>
      <c r="K6" s="1006"/>
      <c r="L6" s="1006"/>
      <c r="M6" s="1006"/>
      <c r="N6" s="1006"/>
      <c r="O6" s="1006"/>
      <c r="P6" s="1007"/>
      <c r="Q6" s="1011"/>
      <c r="R6" s="1012"/>
      <c r="S6" s="1012"/>
      <c r="T6" s="1012"/>
      <c r="U6" s="1013"/>
      <c r="V6" s="1011"/>
      <c r="W6" s="1012"/>
      <c r="X6" s="1012"/>
      <c r="Y6" s="1012"/>
      <c r="Z6" s="1013"/>
      <c r="AA6" s="1011"/>
      <c r="AB6" s="1012"/>
      <c r="AC6" s="1012"/>
      <c r="AD6" s="1012"/>
      <c r="AE6" s="1012"/>
      <c r="AF6" s="1102"/>
      <c r="AG6" s="1012"/>
      <c r="AH6" s="1012"/>
      <c r="AI6" s="1012"/>
      <c r="AJ6" s="1023"/>
      <c r="AK6" s="1012"/>
      <c r="AL6" s="1012"/>
      <c r="AM6" s="1012"/>
      <c r="AN6" s="1012"/>
      <c r="AO6" s="1013"/>
      <c r="AP6" s="1011"/>
      <c r="AQ6" s="1012"/>
      <c r="AR6" s="1012"/>
      <c r="AS6" s="1012"/>
      <c r="AT6" s="1013"/>
      <c r="AU6" s="1011"/>
      <c r="AV6" s="1012"/>
      <c r="AW6" s="1012"/>
      <c r="AX6" s="1012"/>
      <c r="AY6" s="1023"/>
      <c r="AZ6" s="232"/>
      <c r="BA6" s="232"/>
      <c r="BB6" s="232"/>
      <c r="BC6" s="232"/>
      <c r="BD6" s="232"/>
      <c r="BE6" s="233"/>
      <c r="BF6" s="233"/>
      <c r="BG6" s="233"/>
      <c r="BH6" s="233"/>
      <c r="BI6" s="233"/>
      <c r="BJ6" s="233"/>
      <c r="BK6" s="233"/>
      <c r="BL6" s="233"/>
      <c r="BM6" s="233"/>
      <c r="BN6" s="233"/>
      <c r="BO6" s="233"/>
      <c r="BP6" s="233"/>
      <c r="BQ6" s="1005"/>
      <c r="BR6" s="1006"/>
      <c r="BS6" s="1006"/>
      <c r="BT6" s="1006"/>
      <c r="BU6" s="1006"/>
      <c r="BV6" s="1006"/>
      <c r="BW6" s="1006"/>
      <c r="BX6" s="1006"/>
      <c r="BY6" s="1006"/>
      <c r="BZ6" s="1006"/>
      <c r="CA6" s="1006"/>
      <c r="CB6" s="1006"/>
      <c r="CC6" s="1006"/>
      <c r="CD6" s="1006"/>
      <c r="CE6" s="1006"/>
      <c r="CF6" s="1006"/>
      <c r="CG6" s="1007"/>
      <c r="CH6" s="1011"/>
      <c r="CI6" s="1012"/>
      <c r="CJ6" s="1012"/>
      <c r="CK6" s="1012"/>
      <c r="CL6" s="1013"/>
      <c r="CM6" s="1011"/>
      <c r="CN6" s="1012"/>
      <c r="CO6" s="1012"/>
      <c r="CP6" s="1012"/>
      <c r="CQ6" s="1013"/>
      <c r="CR6" s="1011"/>
      <c r="CS6" s="1012"/>
      <c r="CT6" s="1012"/>
      <c r="CU6" s="1012"/>
      <c r="CV6" s="1013"/>
      <c r="CW6" s="1011"/>
      <c r="CX6" s="1012"/>
      <c r="CY6" s="1012"/>
      <c r="CZ6" s="1012"/>
      <c r="DA6" s="1013"/>
      <c r="DB6" s="1011"/>
      <c r="DC6" s="1012"/>
      <c r="DD6" s="1012"/>
      <c r="DE6" s="1012"/>
      <c r="DF6" s="1013"/>
      <c r="DG6" s="1094"/>
      <c r="DH6" s="1095"/>
      <c r="DI6" s="1095"/>
      <c r="DJ6" s="1095"/>
      <c r="DK6" s="1096"/>
      <c r="DL6" s="1094"/>
      <c r="DM6" s="1095"/>
      <c r="DN6" s="1095"/>
      <c r="DO6" s="1095"/>
      <c r="DP6" s="1096"/>
      <c r="DQ6" s="1011"/>
      <c r="DR6" s="1012"/>
      <c r="DS6" s="1012"/>
      <c r="DT6" s="1012"/>
      <c r="DU6" s="1013"/>
      <c r="DV6" s="1011"/>
      <c r="DW6" s="1012"/>
      <c r="DX6" s="1012"/>
      <c r="DY6" s="1012"/>
      <c r="DZ6" s="1023"/>
      <c r="EA6" s="234"/>
    </row>
    <row r="7" spans="1:131" s="235" customFormat="1" ht="26.25" customHeight="1" thickTop="1" x14ac:dyDescent="0.15">
      <c r="A7" s="236">
        <v>1</v>
      </c>
      <c r="B7" s="1054" t="s">
        <v>374</v>
      </c>
      <c r="C7" s="1055"/>
      <c r="D7" s="1055"/>
      <c r="E7" s="1055"/>
      <c r="F7" s="1055"/>
      <c r="G7" s="1055"/>
      <c r="H7" s="1055"/>
      <c r="I7" s="1055"/>
      <c r="J7" s="1055"/>
      <c r="K7" s="1055"/>
      <c r="L7" s="1055"/>
      <c r="M7" s="1055"/>
      <c r="N7" s="1055"/>
      <c r="O7" s="1055"/>
      <c r="P7" s="1056"/>
      <c r="Q7" s="1109">
        <v>47531</v>
      </c>
      <c r="R7" s="1110"/>
      <c r="S7" s="1110"/>
      <c r="T7" s="1110"/>
      <c r="U7" s="1110"/>
      <c r="V7" s="1110">
        <v>45851</v>
      </c>
      <c r="W7" s="1110"/>
      <c r="X7" s="1110"/>
      <c r="Y7" s="1110"/>
      <c r="Z7" s="1110"/>
      <c r="AA7" s="1110">
        <v>1680</v>
      </c>
      <c r="AB7" s="1110"/>
      <c r="AC7" s="1110"/>
      <c r="AD7" s="1110"/>
      <c r="AE7" s="1111"/>
      <c r="AF7" s="1112">
        <v>1356</v>
      </c>
      <c r="AG7" s="1113"/>
      <c r="AH7" s="1113"/>
      <c r="AI7" s="1113"/>
      <c r="AJ7" s="1114"/>
      <c r="AK7" s="1115">
        <v>1231</v>
      </c>
      <c r="AL7" s="1116"/>
      <c r="AM7" s="1116"/>
      <c r="AN7" s="1116"/>
      <c r="AO7" s="1116"/>
      <c r="AP7" s="1116">
        <v>27785</v>
      </c>
      <c r="AQ7" s="1116"/>
      <c r="AR7" s="1116"/>
      <c r="AS7" s="1116"/>
      <c r="AT7" s="1116"/>
      <c r="AU7" s="1117"/>
      <c r="AV7" s="1117"/>
      <c r="AW7" s="1117"/>
      <c r="AX7" s="1117"/>
      <c r="AY7" s="1118"/>
      <c r="AZ7" s="232"/>
      <c r="BA7" s="232"/>
      <c r="BB7" s="232"/>
      <c r="BC7" s="232"/>
      <c r="BD7" s="232"/>
      <c r="BE7" s="233"/>
      <c r="BF7" s="233"/>
      <c r="BG7" s="233"/>
      <c r="BH7" s="233"/>
      <c r="BI7" s="233"/>
      <c r="BJ7" s="233"/>
      <c r="BK7" s="233"/>
      <c r="BL7" s="233"/>
      <c r="BM7" s="233"/>
      <c r="BN7" s="233"/>
      <c r="BO7" s="233"/>
      <c r="BP7" s="233"/>
      <c r="BQ7" s="236">
        <v>1</v>
      </c>
      <c r="BR7" s="237" t="s">
        <v>565</v>
      </c>
      <c r="BS7" s="1106" t="s">
        <v>554</v>
      </c>
      <c r="BT7" s="1107"/>
      <c r="BU7" s="1107"/>
      <c r="BV7" s="1107"/>
      <c r="BW7" s="1107"/>
      <c r="BX7" s="1107"/>
      <c r="BY7" s="1107"/>
      <c r="BZ7" s="1107"/>
      <c r="CA7" s="1107"/>
      <c r="CB7" s="1107"/>
      <c r="CC7" s="1107"/>
      <c r="CD7" s="1107"/>
      <c r="CE7" s="1107"/>
      <c r="CF7" s="1107"/>
      <c r="CG7" s="1119"/>
      <c r="CH7" s="1103">
        <v>0</v>
      </c>
      <c r="CI7" s="1104"/>
      <c r="CJ7" s="1104"/>
      <c r="CK7" s="1104"/>
      <c r="CL7" s="1105"/>
      <c r="CM7" s="1103">
        <v>59</v>
      </c>
      <c r="CN7" s="1104"/>
      <c r="CO7" s="1104"/>
      <c r="CP7" s="1104"/>
      <c r="CQ7" s="1105"/>
      <c r="CR7" s="1103">
        <v>20</v>
      </c>
      <c r="CS7" s="1104"/>
      <c r="CT7" s="1104"/>
      <c r="CU7" s="1104"/>
      <c r="CV7" s="1105"/>
      <c r="CW7" s="1103">
        <v>2</v>
      </c>
      <c r="CX7" s="1104"/>
      <c r="CY7" s="1104"/>
      <c r="CZ7" s="1104"/>
      <c r="DA7" s="1105"/>
      <c r="DB7" s="1103" t="s">
        <v>548</v>
      </c>
      <c r="DC7" s="1104"/>
      <c r="DD7" s="1104"/>
      <c r="DE7" s="1104"/>
      <c r="DF7" s="1105"/>
      <c r="DG7" s="1103" t="s">
        <v>548</v>
      </c>
      <c r="DH7" s="1104"/>
      <c r="DI7" s="1104"/>
      <c r="DJ7" s="1104"/>
      <c r="DK7" s="1105"/>
      <c r="DL7" s="1103" t="s">
        <v>548</v>
      </c>
      <c r="DM7" s="1104"/>
      <c r="DN7" s="1104"/>
      <c r="DO7" s="1104"/>
      <c r="DP7" s="1105"/>
      <c r="DQ7" s="1103" t="s">
        <v>548</v>
      </c>
      <c r="DR7" s="1104"/>
      <c r="DS7" s="1104"/>
      <c r="DT7" s="1104"/>
      <c r="DU7" s="1105"/>
      <c r="DV7" s="1106"/>
      <c r="DW7" s="1107"/>
      <c r="DX7" s="1107"/>
      <c r="DY7" s="1107"/>
      <c r="DZ7" s="1108"/>
      <c r="EA7" s="234"/>
    </row>
    <row r="8" spans="1:131" s="235" customFormat="1" ht="26.25" customHeight="1" x14ac:dyDescent="0.15">
      <c r="A8" s="238">
        <v>2</v>
      </c>
      <c r="B8" s="1037"/>
      <c r="C8" s="1038"/>
      <c r="D8" s="1038"/>
      <c r="E8" s="1038"/>
      <c r="F8" s="1038"/>
      <c r="G8" s="1038"/>
      <c r="H8" s="1038"/>
      <c r="I8" s="1038"/>
      <c r="J8" s="1038"/>
      <c r="K8" s="1038"/>
      <c r="L8" s="1038"/>
      <c r="M8" s="1038"/>
      <c r="N8" s="1038"/>
      <c r="O8" s="1038"/>
      <c r="P8" s="1039"/>
      <c r="Q8" s="1045"/>
      <c r="R8" s="1046"/>
      <c r="S8" s="1046"/>
      <c r="T8" s="1046"/>
      <c r="U8" s="1046"/>
      <c r="V8" s="1046"/>
      <c r="W8" s="1046"/>
      <c r="X8" s="1046"/>
      <c r="Y8" s="1046"/>
      <c r="Z8" s="1046"/>
      <c r="AA8" s="1046"/>
      <c r="AB8" s="1046"/>
      <c r="AC8" s="1046"/>
      <c r="AD8" s="1046"/>
      <c r="AE8" s="1047"/>
      <c r="AF8" s="1042"/>
      <c r="AG8" s="1043"/>
      <c r="AH8" s="1043"/>
      <c r="AI8" s="1043"/>
      <c r="AJ8" s="1044"/>
      <c r="AK8" s="1087"/>
      <c r="AL8" s="1088"/>
      <c r="AM8" s="1088"/>
      <c r="AN8" s="1088"/>
      <c r="AO8" s="1088"/>
      <c r="AP8" s="1088"/>
      <c r="AQ8" s="1088"/>
      <c r="AR8" s="1088"/>
      <c r="AS8" s="1088"/>
      <c r="AT8" s="1088"/>
      <c r="AU8" s="1089"/>
      <c r="AV8" s="1089"/>
      <c r="AW8" s="1089"/>
      <c r="AX8" s="1089"/>
      <c r="AY8" s="1090"/>
      <c r="AZ8" s="232"/>
      <c r="BA8" s="232"/>
      <c r="BB8" s="232"/>
      <c r="BC8" s="232"/>
      <c r="BD8" s="232"/>
      <c r="BE8" s="233"/>
      <c r="BF8" s="233"/>
      <c r="BG8" s="233"/>
      <c r="BH8" s="233"/>
      <c r="BI8" s="233"/>
      <c r="BJ8" s="233"/>
      <c r="BK8" s="233"/>
      <c r="BL8" s="233"/>
      <c r="BM8" s="233"/>
      <c r="BN8" s="233"/>
      <c r="BO8" s="233"/>
      <c r="BP8" s="233"/>
      <c r="BQ8" s="238">
        <v>2</v>
      </c>
      <c r="BR8" s="239" t="s">
        <v>565</v>
      </c>
      <c r="BS8" s="999" t="s">
        <v>555</v>
      </c>
      <c r="BT8" s="1000"/>
      <c r="BU8" s="1000"/>
      <c r="BV8" s="1000"/>
      <c r="BW8" s="1000"/>
      <c r="BX8" s="1000"/>
      <c r="BY8" s="1000"/>
      <c r="BZ8" s="1000"/>
      <c r="CA8" s="1000"/>
      <c r="CB8" s="1000"/>
      <c r="CC8" s="1000"/>
      <c r="CD8" s="1000"/>
      <c r="CE8" s="1000"/>
      <c r="CF8" s="1000"/>
      <c r="CG8" s="1021"/>
      <c r="CH8" s="996">
        <v>2</v>
      </c>
      <c r="CI8" s="997"/>
      <c r="CJ8" s="997"/>
      <c r="CK8" s="997"/>
      <c r="CL8" s="998"/>
      <c r="CM8" s="996">
        <v>17</v>
      </c>
      <c r="CN8" s="997"/>
      <c r="CO8" s="997"/>
      <c r="CP8" s="997"/>
      <c r="CQ8" s="998"/>
      <c r="CR8" s="996">
        <v>1</v>
      </c>
      <c r="CS8" s="997"/>
      <c r="CT8" s="997"/>
      <c r="CU8" s="997"/>
      <c r="CV8" s="998"/>
      <c r="CW8" s="996">
        <v>12</v>
      </c>
      <c r="CX8" s="997"/>
      <c r="CY8" s="997"/>
      <c r="CZ8" s="997"/>
      <c r="DA8" s="998"/>
      <c r="DB8" s="996" t="s">
        <v>548</v>
      </c>
      <c r="DC8" s="997"/>
      <c r="DD8" s="997"/>
      <c r="DE8" s="997"/>
      <c r="DF8" s="998"/>
      <c r="DG8" s="996" t="s">
        <v>548</v>
      </c>
      <c r="DH8" s="997"/>
      <c r="DI8" s="997"/>
      <c r="DJ8" s="997"/>
      <c r="DK8" s="998"/>
      <c r="DL8" s="996">
        <v>130</v>
      </c>
      <c r="DM8" s="997"/>
      <c r="DN8" s="997"/>
      <c r="DO8" s="997"/>
      <c r="DP8" s="998"/>
      <c r="DQ8" s="996">
        <v>130</v>
      </c>
      <c r="DR8" s="997"/>
      <c r="DS8" s="997"/>
      <c r="DT8" s="997"/>
      <c r="DU8" s="998"/>
      <c r="DV8" s="999"/>
      <c r="DW8" s="1000"/>
      <c r="DX8" s="1000"/>
      <c r="DY8" s="1000"/>
      <c r="DZ8" s="1001"/>
      <c r="EA8" s="234"/>
    </row>
    <row r="9" spans="1:131" s="235" customFormat="1" ht="26.25" customHeight="1" x14ac:dyDescent="0.15">
      <c r="A9" s="238">
        <v>3</v>
      </c>
      <c r="B9" s="1037"/>
      <c r="C9" s="1038"/>
      <c r="D9" s="1038"/>
      <c r="E9" s="1038"/>
      <c r="F9" s="1038"/>
      <c r="G9" s="1038"/>
      <c r="H9" s="1038"/>
      <c r="I9" s="1038"/>
      <c r="J9" s="1038"/>
      <c r="K9" s="1038"/>
      <c r="L9" s="1038"/>
      <c r="M9" s="1038"/>
      <c r="N9" s="1038"/>
      <c r="O9" s="1038"/>
      <c r="P9" s="1039"/>
      <c r="Q9" s="1045"/>
      <c r="R9" s="1046"/>
      <c r="S9" s="1046"/>
      <c r="T9" s="1046"/>
      <c r="U9" s="1046"/>
      <c r="V9" s="1046"/>
      <c r="W9" s="1046"/>
      <c r="X9" s="1046"/>
      <c r="Y9" s="1046"/>
      <c r="Z9" s="1046"/>
      <c r="AA9" s="1046"/>
      <c r="AB9" s="1046"/>
      <c r="AC9" s="1046"/>
      <c r="AD9" s="1046"/>
      <c r="AE9" s="1047"/>
      <c r="AF9" s="1042"/>
      <c r="AG9" s="1043"/>
      <c r="AH9" s="1043"/>
      <c r="AI9" s="1043"/>
      <c r="AJ9" s="1044"/>
      <c r="AK9" s="1087"/>
      <c r="AL9" s="1088"/>
      <c r="AM9" s="1088"/>
      <c r="AN9" s="1088"/>
      <c r="AO9" s="1088"/>
      <c r="AP9" s="1088"/>
      <c r="AQ9" s="1088"/>
      <c r="AR9" s="1088"/>
      <c r="AS9" s="1088"/>
      <c r="AT9" s="1088"/>
      <c r="AU9" s="1089"/>
      <c r="AV9" s="1089"/>
      <c r="AW9" s="1089"/>
      <c r="AX9" s="1089"/>
      <c r="AY9" s="1090"/>
      <c r="AZ9" s="232"/>
      <c r="BA9" s="232"/>
      <c r="BB9" s="232"/>
      <c r="BC9" s="232"/>
      <c r="BD9" s="232"/>
      <c r="BE9" s="233"/>
      <c r="BF9" s="233"/>
      <c r="BG9" s="233"/>
      <c r="BH9" s="233"/>
      <c r="BI9" s="233"/>
      <c r="BJ9" s="233"/>
      <c r="BK9" s="233"/>
      <c r="BL9" s="233"/>
      <c r="BM9" s="233"/>
      <c r="BN9" s="233"/>
      <c r="BO9" s="233"/>
      <c r="BP9" s="233"/>
      <c r="BQ9" s="238">
        <v>3</v>
      </c>
      <c r="BR9" s="239" t="s">
        <v>565</v>
      </c>
      <c r="BS9" s="999" t="s">
        <v>556</v>
      </c>
      <c r="BT9" s="1000"/>
      <c r="BU9" s="1000"/>
      <c r="BV9" s="1000"/>
      <c r="BW9" s="1000"/>
      <c r="BX9" s="1000"/>
      <c r="BY9" s="1000"/>
      <c r="BZ9" s="1000"/>
      <c r="CA9" s="1000"/>
      <c r="CB9" s="1000"/>
      <c r="CC9" s="1000"/>
      <c r="CD9" s="1000"/>
      <c r="CE9" s="1000"/>
      <c r="CF9" s="1000"/>
      <c r="CG9" s="1021"/>
      <c r="CH9" s="996" t="s">
        <v>548</v>
      </c>
      <c r="CI9" s="997"/>
      <c r="CJ9" s="997"/>
      <c r="CK9" s="997"/>
      <c r="CL9" s="998"/>
      <c r="CM9" s="996">
        <v>10</v>
      </c>
      <c r="CN9" s="997"/>
      <c r="CO9" s="997"/>
      <c r="CP9" s="997"/>
      <c r="CQ9" s="998"/>
      <c r="CR9" s="996">
        <v>10</v>
      </c>
      <c r="CS9" s="997"/>
      <c r="CT9" s="997"/>
      <c r="CU9" s="997"/>
      <c r="CV9" s="998"/>
      <c r="CW9" s="996">
        <v>22</v>
      </c>
      <c r="CX9" s="997"/>
      <c r="CY9" s="997"/>
      <c r="CZ9" s="997"/>
      <c r="DA9" s="998"/>
      <c r="DB9" s="996" t="s">
        <v>548</v>
      </c>
      <c r="DC9" s="997"/>
      <c r="DD9" s="997"/>
      <c r="DE9" s="997"/>
      <c r="DF9" s="998"/>
      <c r="DG9" s="996" t="s">
        <v>548</v>
      </c>
      <c r="DH9" s="997"/>
      <c r="DI9" s="997"/>
      <c r="DJ9" s="997"/>
      <c r="DK9" s="998"/>
      <c r="DL9" s="996" t="s">
        <v>548</v>
      </c>
      <c r="DM9" s="997"/>
      <c r="DN9" s="997"/>
      <c r="DO9" s="997"/>
      <c r="DP9" s="998"/>
      <c r="DQ9" s="996" t="s">
        <v>548</v>
      </c>
      <c r="DR9" s="997"/>
      <c r="DS9" s="997"/>
      <c r="DT9" s="997"/>
      <c r="DU9" s="998"/>
      <c r="DV9" s="999"/>
      <c r="DW9" s="1000"/>
      <c r="DX9" s="1000"/>
      <c r="DY9" s="1000"/>
      <c r="DZ9" s="1001"/>
      <c r="EA9" s="234"/>
    </row>
    <row r="10" spans="1:131" s="235" customFormat="1" ht="26.25" customHeight="1" x14ac:dyDescent="0.15">
      <c r="A10" s="238">
        <v>4</v>
      </c>
      <c r="B10" s="1037"/>
      <c r="C10" s="1038"/>
      <c r="D10" s="1038"/>
      <c r="E10" s="1038"/>
      <c r="F10" s="1038"/>
      <c r="G10" s="1038"/>
      <c r="H10" s="1038"/>
      <c r="I10" s="1038"/>
      <c r="J10" s="1038"/>
      <c r="K10" s="1038"/>
      <c r="L10" s="1038"/>
      <c r="M10" s="1038"/>
      <c r="N10" s="1038"/>
      <c r="O10" s="1038"/>
      <c r="P10" s="1039"/>
      <c r="Q10" s="1045"/>
      <c r="R10" s="1046"/>
      <c r="S10" s="1046"/>
      <c r="T10" s="1046"/>
      <c r="U10" s="1046"/>
      <c r="V10" s="1046"/>
      <c r="W10" s="1046"/>
      <c r="X10" s="1046"/>
      <c r="Y10" s="1046"/>
      <c r="Z10" s="1046"/>
      <c r="AA10" s="1046"/>
      <c r="AB10" s="1046"/>
      <c r="AC10" s="1046"/>
      <c r="AD10" s="1046"/>
      <c r="AE10" s="1047"/>
      <c r="AF10" s="1042"/>
      <c r="AG10" s="1043"/>
      <c r="AH10" s="1043"/>
      <c r="AI10" s="1043"/>
      <c r="AJ10" s="1044"/>
      <c r="AK10" s="1087"/>
      <c r="AL10" s="1088"/>
      <c r="AM10" s="1088"/>
      <c r="AN10" s="1088"/>
      <c r="AO10" s="1088"/>
      <c r="AP10" s="1088"/>
      <c r="AQ10" s="1088"/>
      <c r="AR10" s="1088"/>
      <c r="AS10" s="1088"/>
      <c r="AT10" s="1088"/>
      <c r="AU10" s="1089"/>
      <c r="AV10" s="1089"/>
      <c r="AW10" s="1089"/>
      <c r="AX10" s="1089"/>
      <c r="AY10" s="1090"/>
      <c r="AZ10" s="232"/>
      <c r="BA10" s="232"/>
      <c r="BB10" s="232"/>
      <c r="BC10" s="232"/>
      <c r="BD10" s="232"/>
      <c r="BE10" s="233"/>
      <c r="BF10" s="233"/>
      <c r="BG10" s="233"/>
      <c r="BH10" s="233"/>
      <c r="BI10" s="233"/>
      <c r="BJ10" s="233"/>
      <c r="BK10" s="233"/>
      <c r="BL10" s="233"/>
      <c r="BM10" s="233"/>
      <c r="BN10" s="233"/>
      <c r="BO10" s="233"/>
      <c r="BP10" s="233"/>
      <c r="BQ10" s="238">
        <v>4</v>
      </c>
      <c r="BR10" s="239" t="s">
        <v>565</v>
      </c>
      <c r="BS10" s="999" t="s">
        <v>557</v>
      </c>
      <c r="BT10" s="1000"/>
      <c r="BU10" s="1000"/>
      <c r="BV10" s="1000"/>
      <c r="BW10" s="1000"/>
      <c r="BX10" s="1000"/>
      <c r="BY10" s="1000"/>
      <c r="BZ10" s="1000"/>
      <c r="CA10" s="1000"/>
      <c r="CB10" s="1000"/>
      <c r="CC10" s="1000"/>
      <c r="CD10" s="1000"/>
      <c r="CE10" s="1000"/>
      <c r="CF10" s="1000"/>
      <c r="CG10" s="1021"/>
      <c r="CH10" s="996">
        <v>5</v>
      </c>
      <c r="CI10" s="997"/>
      <c r="CJ10" s="997"/>
      <c r="CK10" s="997"/>
      <c r="CL10" s="998"/>
      <c r="CM10" s="996">
        <v>26</v>
      </c>
      <c r="CN10" s="997"/>
      <c r="CO10" s="997"/>
      <c r="CP10" s="997"/>
      <c r="CQ10" s="998"/>
      <c r="CR10" s="996">
        <v>13</v>
      </c>
      <c r="CS10" s="997"/>
      <c r="CT10" s="997"/>
      <c r="CU10" s="997"/>
      <c r="CV10" s="998"/>
      <c r="CW10" s="996" t="s">
        <v>548</v>
      </c>
      <c r="CX10" s="997"/>
      <c r="CY10" s="997"/>
      <c r="CZ10" s="997"/>
      <c r="DA10" s="998"/>
      <c r="DB10" s="996" t="s">
        <v>548</v>
      </c>
      <c r="DC10" s="997"/>
      <c r="DD10" s="997"/>
      <c r="DE10" s="997"/>
      <c r="DF10" s="998"/>
      <c r="DG10" s="996" t="s">
        <v>548</v>
      </c>
      <c r="DH10" s="997"/>
      <c r="DI10" s="997"/>
      <c r="DJ10" s="997"/>
      <c r="DK10" s="998"/>
      <c r="DL10" s="996" t="s">
        <v>548</v>
      </c>
      <c r="DM10" s="997"/>
      <c r="DN10" s="997"/>
      <c r="DO10" s="997"/>
      <c r="DP10" s="998"/>
      <c r="DQ10" s="996" t="s">
        <v>548</v>
      </c>
      <c r="DR10" s="997"/>
      <c r="DS10" s="997"/>
      <c r="DT10" s="997"/>
      <c r="DU10" s="998"/>
      <c r="DV10" s="999"/>
      <c r="DW10" s="1000"/>
      <c r="DX10" s="1000"/>
      <c r="DY10" s="1000"/>
      <c r="DZ10" s="1001"/>
      <c r="EA10" s="234"/>
    </row>
    <row r="11" spans="1:131" s="235" customFormat="1" ht="26.25" customHeight="1" x14ac:dyDescent="0.15">
      <c r="A11" s="238">
        <v>5</v>
      </c>
      <c r="B11" s="1037"/>
      <c r="C11" s="1038"/>
      <c r="D11" s="1038"/>
      <c r="E11" s="1038"/>
      <c r="F11" s="1038"/>
      <c r="G11" s="1038"/>
      <c r="H11" s="1038"/>
      <c r="I11" s="1038"/>
      <c r="J11" s="1038"/>
      <c r="K11" s="1038"/>
      <c r="L11" s="1038"/>
      <c r="M11" s="1038"/>
      <c r="N11" s="1038"/>
      <c r="O11" s="1038"/>
      <c r="P11" s="1039"/>
      <c r="Q11" s="1045"/>
      <c r="R11" s="1046"/>
      <c r="S11" s="1046"/>
      <c r="T11" s="1046"/>
      <c r="U11" s="1046"/>
      <c r="V11" s="1046"/>
      <c r="W11" s="1046"/>
      <c r="X11" s="1046"/>
      <c r="Y11" s="1046"/>
      <c r="Z11" s="1046"/>
      <c r="AA11" s="1046"/>
      <c r="AB11" s="1046"/>
      <c r="AC11" s="1046"/>
      <c r="AD11" s="1046"/>
      <c r="AE11" s="1047"/>
      <c r="AF11" s="1042"/>
      <c r="AG11" s="1043"/>
      <c r="AH11" s="1043"/>
      <c r="AI11" s="1043"/>
      <c r="AJ11" s="1044"/>
      <c r="AK11" s="1087"/>
      <c r="AL11" s="1088"/>
      <c r="AM11" s="1088"/>
      <c r="AN11" s="1088"/>
      <c r="AO11" s="1088"/>
      <c r="AP11" s="1088"/>
      <c r="AQ11" s="1088"/>
      <c r="AR11" s="1088"/>
      <c r="AS11" s="1088"/>
      <c r="AT11" s="1088"/>
      <c r="AU11" s="1089"/>
      <c r="AV11" s="1089"/>
      <c r="AW11" s="1089"/>
      <c r="AX11" s="1089"/>
      <c r="AY11" s="1090"/>
      <c r="AZ11" s="232"/>
      <c r="BA11" s="232"/>
      <c r="BB11" s="232"/>
      <c r="BC11" s="232"/>
      <c r="BD11" s="232"/>
      <c r="BE11" s="233"/>
      <c r="BF11" s="233"/>
      <c r="BG11" s="233"/>
      <c r="BH11" s="233"/>
      <c r="BI11" s="233"/>
      <c r="BJ11" s="233"/>
      <c r="BK11" s="233"/>
      <c r="BL11" s="233"/>
      <c r="BM11" s="233"/>
      <c r="BN11" s="233"/>
      <c r="BO11" s="233"/>
      <c r="BP11" s="233"/>
      <c r="BQ11" s="238">
        <v>5</v>
      </c>
      <c r="BR11" s="239" t="s">
        <v>565</v>
      </c>
      <c r="BS11" s="999" t="s">
        <v>558</v>
      </c>
      <c r="BT11" s="1000"/>
      <c r="BU11" s="1000"/>
      <c r="BV11" s="1000"/>
      <c r="BW11" s="1000"/>
      <c r="BX11" s="1000"/>
      <c r="BY11" s="1000"/>
      <c r="BZ11" s="1000"/>
      <c r="CA11" s="1000"/>
      <c r="CB11" s="1000"/>
      <c r="CC11" s="1000"/>
      <c r="CD11" s="1000"/>
      <c r="CE11" s="1000"/>
      <c r="CF11" s="1000"/>
      <c r="CG11" s="1021"/>
      <c r="CH11" s="996">
        <v>69</v>
      </c>
      <c r="CI11" s="997"/>
      <c r="CJ11" s="997"/>
      <c r="CK11" s="997"/>
      <c r="CL11" s="998"/>
      <c r="CM11" s="996">
        <v>190</v>
      </c>
      <c r="CN11" s="997"/>
      <c r="CO11" s="997"/>
      <c r="CP11" s="997"/>
      <c r="CQ11" s="998"/>
      <c r="CR11" s="996">
        <v>2</v>
      </c>
      <c r="CS11" s="997"/>
      <c r="CT11" s="997"/>
      <c r="CU11" s="997"/>
      <c r="CV11" s="998"/>
      <c r="CW11" s="996" t="s">
        <v>548</v>
      </c>
      <c r="CX11" s="997"/>
      <c r="CY11" s="997"/>
      <c r="CZ11" s="997"/>
      <c r="DA11" s="998"/>
      <c r="DB11" s="996" t="s">
        <v>548</v>
      </c>
      <c r="DC11" s="997"/>
      <c r="DD11" s="997"/>
      <c r="DE11" s="997"/>
      <c r="DF11" s="998"/>
      <c r="DG11" s="996" t="s">
        <v>548</v>
      </c>
      <c r="DH11" s="997"/>
      <c r="DI11" s="997"/>
      <c r="DJ11" s="997"/>
      <c r="DK11" s="998"/>
      <c r="DL11" s="996" t="s">
        <v>548</v>
      </c>
      <c r="DM11" s="997"/>
      <c r="DN11" s="997"/>
      <c r="DO11" s="997"/>
      <c r="DP11" s="998"/>
      <c r="DQ11" s="996" t="s">
        <v>548</v>
      </c>
      <c r="DR11" s="997"/>
      <c r="DS11" s="997"/>
      <c r="DT11" s="997"/>
      <c r="DU11" s="998"/>
      <c r="DV11" s="999"/>
      <c r="DW11" s="1000"/>
      <c r="DX11" s="1000"/>
      <c r="DY11" s="1000"/>
      <c r="DZ11" s="1001"/>
      <c r="EA11" s="234"/>
    </row>
    <row r="12" spans="1:131" s="235" customFormat="1" ht="26.25" customHeight="1" x14ac:dyDescent="0.15">
      <c r="A12" s="238">
        <v>6</v>
      </c>
      <c r="B12" s="1037"/>
      <c r="C12" s="1038"/>
      <c r="D12" s="1038"/>
      <c r="E12" s="1038"/>
      <c r="F12" s="1038"/>
      <c r="G12" s="1038"/>
      <c r="H12" s="1038"/>
      <c r="I12" s="1038"/>
      <c r="J12" s="1038"/>
      <c r="K12" s="1038"/>
      <c r="L12" s="1038"/>
      <c r="M12" s="1038"/>
      <c r="N12" s="1038"/>
      <c r="O12" s="1038"/>
      <c r="P12" s="1039"/>
      <c r="Q12" s="1045"/>
      <c r="R12" s="1046"/>
      <c r="S12" s="1046"/>
      <c r="T12" s="1046"/>
      <c r="U12" s="1046"/>
      <c r="V12" s="1046"/>
      <c r="W12" s="1046"/>
      <c r="X12" s="1046"/>
      <c r="Y12" s="1046"/>
      <c r="Z12" s="1046"/>
      <c r="AA12" s="1046"/>
      <c r="AB12" s="1046"/>
      <c r="AC12" s="1046"/>
      <c r="AD12" s="1046"/>
      <c r="AE12" s="1047"/>
      <c r="AF12" s="1042"/>
      <c r="AG12" s="1043"/>
      <c r="AH12" s="1043"/>
      <c r="AI12" s="1043"/>
      <c r="AJ12" s="1044"/>
      <c r="AK12" s="1087"/>
      <c r="AL12" s="1088"/>
      <c r="AM12" s="1088"/>
      <c r="AN12" s="1088"/>
      <c r="AO12" s="1088"/>
      <c r="AP12" s="1088"/>
      <c r="AQ12" s="1088"/>
      <c r="AR12" s="1088"/>
      <c r="AS12" s="1088"/>
      <c r="AT12" s="1088"/>
      <c r="AU12" s="1089"/>
      <c r="AV12" s="1089"/>
      <c r="AW12" s="1089"/>
      <c r="AX12" s="1089"/>
      <c r="AY12" s="1090"/>
      <c r="AZ12" s="232"/>
      <c r="BA12" s="232"/>
      <c r="BB12" s="232"/>
      <c r="BC12" s="232"/>
      <c r="BD12" s="232"/>
      <c r="BE12" s="233"/>
      <c r="BF12" s="233"/>
      <c r="BG12" s="233"/>
      <c r="BH12" s="233"/>
      <c r="BI12" s="233"/>
      <c r="BJ12" s="233"/>
      <c r="BK12" s="233"/>
      <c r="BL12" s="233"/>
      <c r="BM12" s="233"/>
      <c r="BN12" s="233"/>
      <c r="BO12" s="233"/>
      <c r="BP12" s="233"/>
      <c r="BQ12" s="238">
        <v>6</v>
      </c>
      <c r="BR12" s="239" t="s">
        <v>565</v>
      </c>
      <c r="BS12" s="999" t="s">
        <v>559</v>
      </c>
      <c r="BT12" s="1000"/>
      <c r="BU12" s="1000"/>
      <c r="BV12" s="1000"/>
      <c r="BW12" s="1000"/>
      <c r="BX12" s="1000"/>
      <c r="BY12" s="1000"/>
      <c r="BZ12" s="1000"/>
      <c r="CA12" s="1000"/>
      <c r="CB12" s="1000"/>
      <c r="CC12" s="1000"/>
      <c r="CD12" s="1000"/>
      <c r="CE12" s="1000"/>
      <c r="CF12" s="1000"/>
      <c r="CG12" s="1021"/>
      <c r="CH12" s="996">
        <v>-1</v>
      </c>
      <c r="CI12" s="997"/>
      <c r="CJ12" s="997"/>
      <c r="CK12" s="997"/>
      <c r="CL12" s="998"/>
      <c r="CM12" s="996">
        <v>52</v>
      </c>
      <c r="CN12" s="997"/>
      <c r="CO12" s="997"/>
      <c r="CP12" s="997"/>
      <c r="CQ12" s="998"/>
      <c r="CR12" s="996">
        <v>5</v>
      </c>
      <c r="CS12" s="997"/>
      <c r="CT12" s="997"/>
      <c r="CU12" s="997"/>
      <c r="CV12" s="998"/>
      <c r="CW12" s="996">
        <v>10</v>
      </c>
      <c r="CX12" s="997"/>
      <c r="CY12" s="997"/>
      <c r="CZ12" s="997"/>
      <c r="DA12" s="998"/>
      <c r="DB12" s="996" t="s">
        <v>548</v>
      </c>
      <c r="DC12" s="997"/>
      <c r="DD12" s="997"/>
      <c r="DE12" s="997"/>
      <c r="DF12" s="998"/>
      <c r="DG12" s="996" t="s">
        <v>548</v>
      </c>
      <c r="DH12" s="997"/>
      <c r="DI12" s="997"/>
      <c r="DJ12" s="997"/>
      <c r="DK12" s="998"/>
      <c r="DL12" s="996" t="s">
        <v>548</v>
      </c>
      <c r="DM12" s="997"/>
      <c r="DN12" s="997"/>
      <c r="DO12" s="997"/>
      <c r="DP12" s="998"/>
      <c r="DQ12" s="996" t="s">
        <v>548</v>
      </c>
      <c r="DR12" s="997"/>
      <c r="DS12" s="997"/>
      <c r="DT12" s="997"/>
      <c r="DU12" s="998"/>
      <c r="DV12" s="999"/>
      <c r="DW12" s="1000"/>
      <c r="DX12" s="1000"/>
      <c r="DY12" s="1000"/>
      <c r="DZ12" s="1001"/>
      <c r="EA12" s="234"/>
    </row>
    <row r="13" spans="1:131" s="235" customFormat="1" ht="26.25" customHeight="1" x14ac:dyDescent="0.15">
      <c r="A13" s="238">
        <v>7</v>
      </c>
      <c r="B13" s="1037"/>
      <c r="C13" s="1038"/>
      <c r="D13" s="1038"/>
      <c r="E13" s="1038"/>
      <c r="F13" s="1038"/>
      <c r="G13" s="1038"/>
      <c r="H13" s="1038"/>
      <c r="I13" s="1038"/>
      <c r="J13" s="1038"/>
      <c r="K13" s="1038"/>
      <c r="L13" s="1038"/>
      <c r="M13" s="1038"/>
      <c r="N13" s="1038"/>
      <c r="O13" s="1038"/>
      <c r="P13" s="1039"/>
      <c r="Q13" s="1045"/>
      <c r="R13" s="1046"/>
      <c r="S13" s="1046"/>
      <c r="T13" s="1046"/>
      <c r="U13" s="1046"/>
      <c r="V13" s="1046"/>
      <c r="W13" s="1046"/>
      <c r="X13" s="1046"/>
      <c r="Y13" s="1046"/>
      <c r="Z13" s="1046"/>
      <c r="AA13" s="1046"/>
      <c r="AB13" s="1046"/>
      <c r="AC13" s="1046"/>
      <c r="AD13" s="1046"/>
      <c r="AE13" s="1047"/>
      <c r="AF13" s="1042"/>
      <c r="AG13" s="1043"/>
      <c r="AH13" s="1043"/>
      <c r="AI13" s="1043"/>
      <c r="AJ13" s="1044"/>
      <c r="AK13" s="1087"/>
      <c r="AL13" s="1088"/>
      <c r="AM13" s="1088"/>
      <c r="AN13" s="1088"/>
      <c r="AO13" s="1088"/>
      <c r="AP13" s="1088"/>
      <c r="AQ13" s="1088"/>
      <c r="AR13" s="1088"/>
      <c r="AS13" s="1088"/>
      <c r="AT13" s="1088"/>
      <c r="AU13" s="1089"/>
      <c r="AV13" s="1089"/>
      <c r="AW13" s="1089"/>
      <c r="AX13" s="1089"/>
      <c r="AY13" s="1090"/>
      <c r="AZ13" s="232"/>
      <c r="BA13" s="232"/>
      <c r="BB13" s="232"/>
      <c r="BC13" s="232"/>
      <c r="BD13" s="232"/>
      <c r="BE13" s="233"/>
      <c r="BF13" s="233"/>
      <c r="BG13" s="233"/>
      <c r="BH13" s="233"/>
      <c r="BI13" s="233"/>
      <c r="BJ13" s="233"/>
      <c r="BK13" s="233"/>
      <c r="BL13" s="233"/>
      <c r="BM13" s="233"/>
      <c r="BN13" s="233"/>
      <c r="BO13" s="233"/>
      <c r="BP13" s="233"/>
      <c r="BQ13" s="238">
        <v>7</v>
      </c>
      <c r="BR13" s="239"/>
      <c r="BS13" s="999"/>
      <c r="BT13" s="1000"/>
      <c r="BU13" s="1000"/>
      <c r="BV13" s="1000"/>
      <c r="BW13" s="1000"/>
      <c r="BX13" s="1000"/>
      <c r="BY13" s="1000"/>
      <c r="BZ13" s="1000"/>
      <c r="CA13" s="1000"/>
      <c r="CB13" s="1000"/>
      <c r="CC13" s="1000"/>
      <c r="CD13" s="1000"/>
      <c r="CE13" s="1000"/>
      <c r="CF13" s="1000"/>
      <c r="CG13" s="1021"/>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34"/>
    </row>
    <row r="14" spans="1:131" s="235" customFormat="1" ht="26.25" customHeight="1" x14ac:dyDescent="0.15">
      <c r="A14" s="238">
        <v>8</v>
      </c>
      <c r="B14" s="1037"/>
      <c r="C14" s="1038"/>
      <c r="D14" s="1038"/>
      <c r="E14" s="1038"/>
      <c r="F14" s="1038"/>
      <c r="G14" s="1038"/>
      <c r="H14" s="1038"/>
      <c r="I14" s="1038"/>
      <c r="J14" s="1038"/>
      <c r="K14" s="1038"/>
      <c r="L14" s="1038"/>
      <c r="M14" s="1038"/>
      <c r="N14" s="1038"/>
      <c r="O14" s="1038"/>
      <c r="P14" s="1039"/>
      <c r="Q14" s="1045"/>
      <c r="R14" s="1046"/>
      <c r="S14" s="1046"/>
      <c r="T14" s="1046"/>
      <c r="U14" s="1046"/>
      <c r="V14" s="1046"/>
      <c r="W14" s="1046"/>
      <c r="X14" s="1046"/>
      <c r="Y14" s="1046"/>
      <c r="Z14" s="1046"/>
      <c r="AA14" s="1046"/>
      <c r="AB14" s="1046"/>
      <c r="AC14" s="1046"/>
      <c r="AD14" s="1046"/>
      <c r="AE14" s="1047"/>
      <c r="AF14" s="1042"/>
      <c r="AG14" s="1043"/>
      <c r="AH14" s="1043"/>
      <c r="AI14" s="1043"/>
      <c r="AJ14" s="1044"/>
      <c r="AK14" s="1087"/>
      <c r="AL14" s="1088"/>
      <c r="AM14" s="1088"/>
      <c r="AN14" s="1088"/>
      <c r="AO14" s="1088"/>
      <c r="AP14" s="1088"/>
      <c r="AQ14" s="1088"/>
      <c r="AR14" s="1088"/>
      <c r="AS14" s="1088"/>
      <c r="AT14" s="1088"/>
      <c r="AU14" s="1089"/>
      <c r="AV14" s="1089"/>
      <c r="AW14" s="1089"/>
      <c r="AX14" s="1089"/>
      <c r="AY14" s="1090"/>
      <c r="AZ14" s="232"/>
      <c r="BA14" s="232"/>
      <c r="BB14" s="232"/>
      <c r="BC14" s="232"/>
      <c r="BD14" s="232"/>
      <c r="BE14" s="233"/>
      <c r="BF14" s="233"/>
      <c r="BG14" s="233"/>
      <c r="BH14" s="233"/>
      <c r="BI14" s="233"/>
      <c r="BJ14" s="233"/>
      <c r="BK14" s="233"/>
      <c r="BL14" s="233"/>
      <c r="BM14" s="233"/>
      <c r="BN14" s="233"/>
      <c r="BO14" s="233"/>
      <c r="BP14" s="233"/>
      <c r="BQ14" s="238">
        <v>8</v>
      </c>
      <c r="BR14" s="239"/>
      <c r="BS14" s="999"/>
      <c r="BT14" s="1000"/>
      <c r="BU14" s="1000"/>
      <c r="BV14" s="1000"/>
      <c r="BW14" s="1000"/>
      <c r="BX14" s="1000"/>
      <c r="BY14" s="1000"/>
      <c r="BZ14" s="1000"/>
      <c r="CA14" s="1000"/>
      <c r="CB14" s="1000"/>
      <c r="CC14" s="1000"/>
      <c r="CD14" s="1000"/>
      <c r="CE14" s="1000"/>
      <c r="CF14" s="1000"/>
      <c r="CG14" s="1021"/>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34"/>
    </row>
    <row r="15" spans="1:131" s="235" customFormat="1" ht="26.25" customHeight="1" x14ac:dyDescent="0.15">
      <c r="A15" s="238">
        <v>9</v>
      </c>
      <c r="B15" s="1037"/>
      <c r="C15" s="1038"/>
      <c r="D15" s="1038"/>
      <c r="E15" s="1038"/>
      <c r="F15" s="1038"/>
      <c r="G15" s="1038"/>
      <c r="H15" s="1038"/>
      <c r="I15" s="1038"/>
      <c r="J15" s="1038"/>
      <c r="K15" s="1038"/>
      <c r="L15" s="1038"/>
      <c r="M15" s="1038"/>
      <c r="N15" s="1038"/>
      <c r="O15" s="1038"/>
      <c r="P15" s="1039"/>
      <c r="Q15" s="1045"/>
      <c r="R15" s="1046"/>
      <c r="S15" s="1046"/>
      <c r="T15" s="1046"/>
      <c r="U15" s="1046"/>
      <c r="V15" s="1046"/>
      <c r="W15" s="1046"/>
      <c r="X15" s="1046"/>
      <c r="Y15" s="1046"/>
      <c r="Z15" s="1046"/>
      <c r="AA15" s="1046"/>
      <c r="AB15" s="1046"/>
      <c r="AC15" s="1046"/>
      <c r="AD15" s="1046"/>
      <c r="AE15" s="1047"/>
      <c r="AF15" s="1042"/>
      <c r="AG15" s="1043"/>
      <c r="AH15" s="1043"/>
      <c r="AI15" s="1043"/>
      <c r="AJ15" s="1044"/>
      <c r="AK15" s="1087"/>
      <c r="AL15" s="1088"/>
      <c r="AM15" s="1088"/>
      <c r="AN15" s="1088"/>
      <c r="AO15" s="1088"/>
      <c r="AP15" s="1088"/>
      <c r="AQ15" s="1088"/>
      <c r="AR15" s="1088"/>
      <c r="AS15" s="1088"/>
      <c r="AT15" s="1088"/>
      <c r="AU15" s="1089"/>
      <c r="AV15" s="1089"/>
      <c r="AW15" s="1089"/>
      <c r="AX15" s="1089"/>
      <c r="AY15" s="1090"/>
      <c r="AZ15" s="232"/>
      <c r="BA15" s="232"/>
      <c r="BB15" s="232"/>
      <c r="BC15" s="232"/>
      <c r="BD15" s="232"/>
      <c r="BE15" s="233"/>
      <c r="BF15" s="233"/>
      <c r="BG15" s="233"/>
      <c r="BH15" s="233"/>
      <c r="BI15" s="233"/>
      <c r="BJ15" s="233"/>
      <c r="BK15" s="233"/>
      <c r="BL15" s="233"/>
      <c r="BM15" s="233"/>
      <c r="BN15" s="233"/>
      <c r="BO15" s="233"/>
      <c r="BP15" s="233"/>
      <c r="BQ15" s="238">
        <v>9</v>
      </c>
      <c r="BR15" s="239"/>
      <c r="BS15" s="999"/>
      <c r="BT15" s="1000"/>
      <c r="BU15" s="1000"/>
      <c r="BV15" s="1000"/>
      <c r="BW15" s="1000"/>
      <c r="BX15" s="1000"/>
      <c r="BY15" s="1000"/>
      <c r="BZ15" s="1000"/>
      <c r="CA15" s="1000"/>
      <c r="CB15" s="1000"/>
      <c r="CC15" s="1000"/>
      <c r="CD15" s="1000"/>
      <c r="CE15" s="1000"/>
      <c r="CF15" s="1000"/>
      <c r="CG15" s="1021"/>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34"/>
    </row>
    <row r="16" spans="1:131" s="235" customFormat="1" ht="26.25" customHeight="1" x14ac:dyDescent="0.15">
      <c r="A16" s="238">
        <v>10</v>
      </c>
      <c r="B16" s="1037"/>
      <c r="C16" s="1038"/>
      <c r="D16" s="1038"/>
      <c r="E16" s="1038"/>
      <c r="F16" s="1038"/>
      <c r="G16" s="1038"/>
      <c r="H16" s="1038"/>
      <c r="I16" s="1038"/>
      <c r="J16" s="1038"/>
      <c r="K16" s="1038"/>
      <c r="L16" s="1038"/>
      <c r="M16" s="1038"/>
      <c r="N16" s="1038"/>
      <c r="O16" s="1038"/>
      <c r="P16" s="1039"/>
      <c r="Q16" s="1045"/>
      <c r="R16" s="1046"/>
      <c r="S16" s="1046"/>
      <c r="T16" s="1046"/>
      <c r="U16" s="1046"/>
      <c r="V16" s="1046"/>
      <c r="W16" s="1046"/>
      <c r="X16" s="1046"/>
      <c r="Y16" s="1046"/>
      <c r="Z16" s="1046"/>
      <c r="AA16" s="1046"/>
      <c r="AB16" s="1046"/>
      <c r="AC16" s="1046"/>
      <c r="AD16" s="1046"/>
      <c r="AE16" s="1047"/>
      <c r="AF16" s="1042"/>
      <c r="AG16" s="1043"/>
      <c r="AH16" s="1043"/>
      <c r="AI16" s="1043"/>
      <c r="AJ16" s="1044"/>
      <c r="AK16" s="1087"/>
      <c r="AL16" s="1088"/>
      <c r="AM16" s="1088"/>
      <c r="AN16" s="1088"/>
      <c r="AO16" s="1088"/>
      <c r="AP16" s="1088"/>
      <c r="AQ16" s="1088"/>
      <c r="AR16" s="1088"/>
      <c r="AS16" s="1088"/>
      <c r="AT16" s="1088"/>
      <c r="AU16" s="1089"/>
      <c r="AV16" s="1089"/>
      <c r="AW16" s="1089"/>
      <c r="AX16" s="1089"/>
      <c r="AY16" s="1090"/>
      <c r="AZ16" s="232"/>
      <c r="BA16" s="232"/>
      <c r="BB16" s="232"/>
      <c r="BC16" s="232"/>
      <c r="BD16" s="232"/>
      <c r="BE16" s="233"/>
      <c r="BF16" s="233"/>
      <c r="BG16" s="233"/>
      <c r="BH16" s="233"/>
      <c r="BI16" s="233"/>
      <c r="BJ16" s="233"/>
      <c r="BK16" s="233"/>
      <c r="BL16" s="233"/>
      <c r="BM16" s="233"/>
      <c r="BN16" s="233"/>
      <c r="BO16" s="233"/>
      <c r="BP16" s="233"/>
      <c r="BQ16" s="238">
        <v>10</v>
      </c>
      <c r="BR16" s="239"/>
      <c r="BS16" s="999"/>
      <c r="BT16" s="1000"/>
      <c r="BU16" s="1000"/>
      <c r="BV16" s="1000"/>
      <c r="BW16" s="1000"/>
      <c r="BX16" s="1000"/>
      <c r="BY16" s="1000"/>
      <c r="BZ16" s="1000"/>
      <c r="CA16" s="1000"/>
      <c r="CB16" s="1000"/>
      <c r="CC16" s="1000"/>
      <c r="CD16" s="1000"/>
      <c r="CE16" s="1000"/>
      <c r="CF16" s="1000"/>
      <c r="CG16" s="1021"/>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34"/>
    </row>
    <row r="17" spans="1:131" s="235" customFormat="1" ht="26.25" customHeight="1" x14ac:dyDescent="0.15">
      <c r="A17" s="238">
        <v>11</v>
      </c>
      <c r="B17" s="1037"/>
      <c r="C17" s="1038"/>
      <c r="D17" s="1038"/>
      <c r="E17" s="1038"/>
      <c r="F17" s="1038"/>
      <c r="G17" s="1038"/>
      <c r="H17" s="1038"/>
      <c r="I17" s="1038"/>
      <c r="J17" s="1038"/>
      <c r="K17" s="1038"/>
      <c r="L17" s="1038"/>
      <c r="M17" s="1038"/>
      <c r="N17" s="1038"/>
      <c r="O17" s="1038"/>
      <c r="P17" s="1039"/>
      <c r="Q17" s="1045"/>
      <c r="R17" s="1046"/>
      <c r="S17" s="1046"/>
      <c r="T17" s="1046"/>
      <c r="U17" s="1046"/>
      <c r="V17" s="1046"/>
      <c r="W17" s="1046"/>
      <c r="X17" s="1046"/>
      <c r="Y17" s="1046"/>
      <c r="Z17" s="1046"/>
      <c r="AA17" s="1046"/>
      <c r="AB17" s="1046"/>
      <c r="AC17" s="1046"/>
      <c r="AD17" s="1046"/>
      <c r="AE17" s="1047"/>
      <c r="AF17" s="1042"/>
      <c r="AG17" s="1043"/>
      <c r="AH17" s="1043"/>
      <c r="AI17" s="1043"/>
      <c r="AJ17" s="1044"/>
      <c r="AK17" s="1087"/>
      <c r="AL17" s="1088"/>
      <c r="AM17" s="1088"/>
      <c r="AN17" s="1088"/>
      <c r="AO17" s="1088"/>
      <c r="AP17" s="1088"/>
      <c r="AQ17" s="1088"/>
      <c r="AR17" s="1088"/>
      <c r="AS17" s="1088"/>
      <c r="AT17" s="1088"/>
      <c r="AU17" s="1089"/>
      <c r="AV17" s="1089"/>
      <c r="AW17" s="1089"/>
      <c r="AX17" s="1089"/>
      <c r="AY17" s="1090"/>
      <c r="AZ17" s="232"/>
      <c r="BA17" s="232"/>
      <c r="BB17" s="232"/>
      <c r="BC17" s="232"/>
      <c r="BD17" s="232"/>
      <c r="BE17" s="233"/>
      <c r="BF17" s="233"/>
      <c r="BG17" s="233"/>
      <c r="BH17" s="233"/>
      <c r="BI17" s="233"/>
      <c r="BJ17" s="233"/>
      <c r="BK17" s="233"/>
      <c r="BL17" s="233"/>
      <c r="BM17" s="233"/>
      <c r="BN17" s="233"/>
      <c r="BO17" s="233"/>
      <c r="BP17" s="233"/>
      <c r="BQ17" s="238">
        <v>11</v>
      </c>
      <c r="BR17" s="239"/>
      <c r="BS17" s="999"/>
      <c r="BT17" s="1000"/>
      <c r="BU17" s="1000"/>
      <c r="BV17" s="1000"/>
      <c r="BW17" s="1000"/>
      <c r="BX17" s="1000"/>
      <c r="BY17" s="1000"/>
      <c r="BZ17" s="1000"/>
      <c r="CA17" s="1000"/>
      <c r="CB17" s="1000"/>
      <c r="CC17" s="1000"/>
      <c r="CD17" s="1000"/>
      <c r="CE17" s="1000"/>
      <c r="CF17" s="1000"/>
      <c r="CG17" s="1021"/>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34"/>
    </row>
    <row r="18" spans="1:131" s="235" customFormat="1" ht="26.25" customHeight="1" x14ac:dyDescent="0.15">
      <c r="A18" s="238">
        <v>12</v>
      </c>
      <c r="B18" s="1037"/>
      <c r="C18" s="1038"/>
      <c r="D18" s="1038"/>
      <c r="E18" s="1038"/>
      <c r="F18" s="1038"/>
      <c r="G18" s="1038"/>
      <c r="H18" s="1038"/>
      <c r="I18" s="1038"/>
      <c r="J18" s="1038"/>
      <c r="K18" s="1038"/>
      <c r="L18" s="1038"/>
      <c r="M18" s="1038"/>
      <c r="N18" s="1038"/>
      <c r="O18" s="1038"/>
      <c r="P18" s="1039"/>
      <c r="Q18" s="1045"/>
      <c r="R18" s="1046"/>
      <c r="S18" s="1046"/>
      <c r="T18" s="1046"/>
      <c r="U18" s="1046"/>
      <c r="V18" s="1046"/>
      <c r="W18" s="1046"/>
      <c r="X18" s="1046"/>
      <c r="Y18" s="1046"/>
      <c r="Z18" s="1046"/>
      <c r="AA18" s="1046"/>
      <c r="AB18" s="1046"/>
      <c r="AC18" s="1046"/>
      <c r="AD18" s="1046"/>
      <c r="AE18" s="1047"/>
      <c r="AF18" s="1042"/>
      <c r="AG18" s="1043"/>
      <c r="AH18" s="1043"/>
      <c r="AI18" s="1043"/>
      <c r="AJ18" s="1044"/>
      <c r="AK18" s="1087"/>
      <c r="AL18" s="1088"/>
      <c r="AM18" s="1088"/>
      <c r="AN18" s="1088"/>
      <c r="AO18" s="1088"/>
      <c r="AP18" s="1088"/>
      <c r="AQ18" s="1088"/>
      <c r="AR18" s="1088"/>
      <c r="AS18" s="1088"/>
      <c r="AT18" s="1088"/>
      <c r="AU18" s="1089"/>
      <c r="AV18" s="1089"/>
      <c r="AW18" s="1089"/>
      <c r="AX18" s="1089"/>
      <c r="AY18" s="1090"/>
      <c r="AZ18" s="232"/>
      <c r="BA18" s="232"/>
      <c r="BB18" s="232"/>
      <c r="BC18" s="232"/>
      <c r="BD18" s="232"/>
      <c r="BE18" s="233"/>
      <c r="BF18" s="233"/>
      <c r="BG18" s="233"/>
      <c r="BH18" s="233"/>
      <c r="BI18" s="233"/>
      <c r="BJ18" s="233"/>
      <c r="BK18" s="233"/>
      <c r="BL18" s="233"/>
      <c r="BM18" s="233"/>
      <c r="BN18" s="233"/>
      <c r="BO18" s="233"/>
      <c r="BP18" s="233"/>
      <c r="BQ18" s="238">
        <v>12</v>
      </c>
      <c r="BR18" s="239"/>
      <c r="BS18" s="999"/>
      <c r="BT18" s="1000"/>
      <c r="BU18" s="1000"/>
      <c r="BV18" s="1000"/>
      <c r="BW18" s="1000"/>
      <c r="BX18" s="1000"/>
      <c r="BY18" s="1000"/>
      <c r="BZ18" s="1000"/>
      <c r="CA18" s="1000"/>
      <c r="CB18" s="1000"/>
      <c r="CC18" s="1000"/>
      <c r="CD18" s="1000"/>
      <c r="CE18" s="1000"/>
      <c r="CF18" s="1000"/>
      <c r="CG18" s="1021"/>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34"/>
    </row>
    <row r="19" spans="1:131" s="235" customFormat="1" ht="26.25" customHeight="1" x14ac:dyDescent="0.15">
      <c r="A19" s="238">
        <v>13</v>
      </c>
      <c r="B19" s="1037"/>
      <c r="C19" s="1038"/>
      <c r="D19" s="1038"/>
      <c r="E19" s="1038"/>
      <c r="F19" s="1038"/>
      <c r="G19" s="1038"/>
      <c r="H19" s="1038"/>
      <c r="I19" s="1038"/>
      <c r="J19" s="1038"/>
      <c r="K19" s="1038"/>
      <c r="L19" s="1038"/>
      <c r="M19" s="1038"/>
      <c r="N19" s="1038"/>
      <c r="O19" s="1038"/>
      <c r="P19" s="1039"/>
      <c r="Q19" s="1045"/>
      <c r="R19" s="1046"/>
      <c r="S19" s="1046"/>
      <c r="T19" s="1046"/>
      <c r="U19" s="1046"/>
      <c r="V19" s="1046"/>
      <c r="W19" s="1046"/>
      <c r="X19" s="1046"/>
      <c r="Y19" s="1046"/>
      <c r="Z19" s="1046"/>
      <c r="AA19" s="1046"/>
      <c r="AB19" s="1046"/>
      <c r="AC19" s="1046"/>
      <c r="AD19" s="1046"/>
      <c r="AE19" s="1047"/>
      <c r="AF19" s="1042"/>
      <c r="AG19" s="1043"/>
      <c r="AH19" s="1043"/>
      <c r="AI19" s="1043"/>
      <c r="AJ19" s="1044"/>
      <c r="AK19" s="1087"/>
      <c r="AL19" s="1088"/>
      <c r="AM19" s="1088"/>
      <c r="AN19" s="1088"/>
      <c r="AO19" s="1088"/>
      <c r="AP19" s="1088"/>
      <c r="AQ19" s="1088"/>
      <c r="AR19" s="1088"/>
      <c r="AS19" s="1088"/>
      <c r="AT19" s="1088"/>
      <c r="AU19" s="1089"/>
      <c r="AV19" s="1089"/>
      <c r="AW19" s="1089"/>
      <c r="AX19" s="1089"/>
      <c r="AY19" s="1090"/>
      <c r="AZ19" s="232"/>
      <c r="BA19" s="232"/>
      <c r="BB19" s="232"/>
      <c r="BC19" s="232"/>
      <c r="BD19" s="232"/>
      <c r="BE19" s="233"/>
      <c r="BF19" s="233"/>
      <c r="BG19" s="233"/>
      <c r="BH19" s="233"/>
      <c r="BI19" s="233"/>
      <c r="BJ19" s="233"/>
      <c r="BK19" s="233"/>
      <c r="BL19" s="233"/>
      <c r="BM19" s="233"/>
      <c r="BN19" s="233"/>
      <c r="BO19" s="233"/>
      <c r="BP19" s="233"/>
      <c r="BQ19" s="238">
        <v>13</v>
      </c>
      <c r="BR19" s="239"/>
      <c r="BS19" s="999"/>
      <c r="BT19" s="1000"/>
      <c r="BU19" s="1000"/>
      <c r="BV19" s="1000"/>
      <c r="BW19" s="1000"/>
      <c r="BX19" s="1000"/>
      <c r="BY19" s="1000"/>
      <c r="BZ19" s="1000"/>
      <c r="CA19" s="1000"/>
      <c r="CB19" s="1000"/>
      <c r="CC19" s="1000"/>
      <c r="CD19" s="1000"/>
      <c r="CE19" s="1000"/>
      <c r="CF19" s="1000"/>
      <c r="CG19" s="1021"/>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34"/>
    </row>
    <row r="20" spans="1:131" s="235" customFormat="1" ht="26.25" customHeight="1" x14ac:dyDescent="0.15">
      <c r="A20" s="238">
        <v>14</v>
      </c>
      <c r="B20" s="1037"/>
      <c r="C20" s="1038"/>
      <c r="D20" s="1038"/>
      <c r="E20" s="1038"/>
      <c r="F20" s="1038"/>
      <c r="G20" s="1038"/>
      <c r="H20" s="1038"/>
      <c r="I20" s="1038"/>
      <c r="J20" s="1038"/>
      <c r="K20" s="1038"/>
      <c r="L20" s="1038"/>
      <c r="M20" s="1038"/>
      <c r="N20" s="1038"/>
      <c r="O20" s="1038"/>
      <c r="P20" s="1039"/>
      <c r="Q20" s="1045"/>
      <c r="R20" s="1046"/>
      <c r="S20" s="1046"/>
      <c r="T20" s="1046"/>
      <c r="U20" s="1046"/>
      <c r="V20" s="1046"/>
      <c r="W20" s="1046"/>
      <c r="X20" s="1046"/>
      <c r="Y20" s="1046"/>
      <c r="Z20" s="1046"/>
      <c r="AA20" s="1046"/>
      <c r="AB20" s="1046"/>
      <c r="AC20" s="1046"/>
      <c r="AD20" s="1046"/>
      <c r="AE20" s="1047"/>
      <c r="AF20" s="1042"/>
      <c r="AG20" s="1043"/>
      <c r="AH20" s="1043"/>
      <c r="AI20" s="1043"/>
      <c r="AJ20" s="1044"/>
      <c r="AK20" s="1087"/>
      <c r="AL20" s="1088"/>
      <c r="AM20" s="1088"/>
      <c r="AN20" s="1088"/>
      <c r="AO20" s="1088"/>
      <c r="AP20" s="1088"/>
      <c r="AQ20" s="1088"/>
      <c r="AR20" s="1088"/>
      <c r="AS20" s="1088"/>
      <c r="AT20" s="1088"/>
      <c r="AU20" s="1089"/>
      <c r="AV20" s="1089"/>
      <c r="AW20" s="1089"/>
      <c r="AX20" s="1089"/>
      <c r="AY20" s="1090"/>
      <c r="AZ20" s="232"/>
      <c r="BA20" s="232"/>
      <c r="BB20" s="232"/>
      <c r="BC20" s="232"/>
      <c r="BD20" s="232"/>
      <c r="BE20" s="233"/>
      <c r="BF20" s="233"/>
      <c r="BG20" s="233"/>
      <c r="BH20" s="233"/>
      <c r="BI20" s="233"/>
      <c r="BJ20" s="233"/>
      <c r="BK20" s="233"/>
      <c r="BL20" s="233"/>
      <c r="BM20" s="233"/>
      <c r="BN20" s="233"/>
      <c r="BO20" s="233"/>
      <c r="BP20" s="233"/>
      <c r="BQ20" s="238">
        <v>14</v>
      </c>
      <c r="BR20" s="239"/>
      <c r="BS20" s="999"/>
      <c r="BT20" s="1000"/>
      <c r="BU20" s="1000"/>
      <c r="BV20" s="1000"/>
      <c r="BW20" s="1000"/>
      <c r="BX20" s="1000"/>
      <c r="BY20" s="1000"/>
      <c r="BZ20" s="1000"/>
      <c r="CA20" s="1000"/>
      <c r="CB20" s="1000"/>
      <c r="CC20" s="1000"/>
      <c r="CD20" s="1000"/>
      <c r="CE20" s="1000"/>
      <c r="CF20" s="1000"/>
      <c r="CG20" s="1021"/>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34"/>
    </row>
    <row r="21" spans="1:131" s="235" customFormat="1" ht="26.25" customHeight="1" thickBot="1" x14ac:dyDescent="0.2">
      <c r="A21" s="238">
        <v>15</v>
      </c>
      <c r="B21" s="1037"/>
      <c r="C21" s="1038"/>
      <c r="D21" s="1038"/>
      <c r="E21" s="1038"/>
      <c r="F21" s="1038"/>
      <c r="G21" s="1038"/>
      <c r="H21" s="1038"/>
      <c r="I21" s="1038"/>
      <c r="J21" s="1038"/>
      <c r="K21" s="1038"/>
      <c r="L21" s="1038"/>
      <c r="M21" s="1038"/>
      <c r="N21" s="1038"/>
      <c r="O21" s="1038"/>
      <c r="P21" s="1039"/>
      <c r="Q21" s="1045"/>
      <c r="R21" s="1046"/>
      <c r="S21" s="1046"/>
      <c r="T21" s="1046"/>
      <c r="U21" s="1046"/>
      <c r="V21" s="1046"/>
      <c r="W21" s="1046"/>
      <c r="X21" s="1046"/>
      <c r="Y21" s="1046"/>
      <c r="Z21" s="1046"/>
      <c r="AA21" s="1046"/>
      <c r="AB21" s="1046"/>
      <c r="AC21" s="1046"/>
      <c r="AD21" s="1046"/>
      <c r="AE21" s="1047"/>
      <c r="AF21" s="1042"/>
      <c r="AG21" s="1043"/>
      <c r="AH21" s="1043"/>
      <c r="AI21" s="1043"/>
      <c r="AJ21" s="1044"/>
      <c r="AK21" s="1087"/>
      <c r="AL21" s="1088"/>
      <c r="AM21" s="1088"/>
      <c r="AN21" s="1088"/>
      <c r="AO21" s="1088"/>
      <c r="AP21" s="1088"/>
      <c r="AQ21" s="1088"/>
      <c r="AR21" s="1088"/>
      <c r="AS21" s="1088"/>
      <c r="AT21" s="1088"/>
      <c r="AU21" s="1089"/>
      <c r="AV21" s="1089"/>
      <c r="AW21" s="1089"/>
      <c r="AX21" s="1089"/>
      <c r="AY21" s="1090"/>
      <c r="AZ21" s="232"/>
      <c r="BA21" s="232"/>
      <c r="BB21" s="232"/>
      <c r="BC21" s="232"/>
      <c r="BD21" s="232"/>
      <c r="BE21" s="233"/>
      <c r="BF21" s="233"/>
      <c r="BG21" s="233"/>
      <c r="BH21" s="233"/>
      <c r="BI21" s="233"/>
      <c r="BJ21" s="233"/>
      <c r="BK21" s="233"/>
      <c r="BL21" s="233"/>
      <c r="BM21" s="233"/>
      <c r="BN21" s="233"/>
      <c r="BO21" s="233"/>
      <c r="BP21" s="233"/>
      <c r="BQ21" s="238">
        <v>15</v>
      </c>
      <c r="BR21" s="239"/>
      <c r="BS21" s="999"/>
      <c r="BT21" s="1000"/>
      <c r="BU21" s="1000"/>
      <c r="BV21" s="1000"/>
      <c r="BW21" s="1000"/>
      <c r="BX21" s="1000"/>
      <c r="BY21" s="1000"/>
      <c r="BZ21" s="1000"/>
      <c r="CA21" s="1000"/>
      <c r="CB21" s="1000"/>
      <c r="CC21" s="1000"/>
      <c r="CD21" s="1000"/>
      <c r="CE21" s="1000"/>
      <c r="CF21" s="1000"/>
      <c r="CG21" s="1021"/>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34"/>
    </row>
    <row r="22" spans="1:131" s="235" customFormat="1" ht="26.25" customHeight="1" x14ac:dyDescent="0.15">
      <c r="A22" s="238">
        <v>16</v>
      </c>
      <c r="B22" s="1037"/>
      <c r="C22" s="1038"/>
      <c r="D22" s="1038"/>
      <c r="E22" s="1038"/>
      <c r="F22" s="1038"/>
      <c r="G22" s="1038"/>
      <c r="H22" s="1038"/>
      <c r="I22" s="1038"/>
      <c r="J22" s="1038"/>
      <c r="K22" s="1038"/>
      <c r="L22" s="1038"/>
      <c r="M22" s="1038"/>
      <c r="N22" s="1038"/>
      <c r="O22" s="1038"/>
      <c r="P22" s="1039"/>
      <c r="Q22" s="1080"/>
      <c r="R22" s="1081"/>
      <c r="S22" s="1081"/>
      <c r="T22" s="1081"/>
      <c r="U22" s="1081"/>
      <c r="V22" s="1081"/>
      <c r="W22" s="1081"/>
      <c r="X22" s="1081"/>
      <c r="Y22" s="1081"/>
      <c r="Z22" s="1081"/>
      <c r="AA22" s="1081"/>
      <c r="AB22" s="1081"/>
      <c r="AC22" s="1081"/>
      <c r="AD22" s="1081"/>
      <c r="AE22" s="1082"/>
      <c r="AF22" s="1042"/>
      <c r="AG22" s="1043"/>
      <c r="AH22" s="1043"/>
      <c r="AI22" s="1043"/>
      <c r="AJ22" s="1044"/>
      <c r="AK22" s="1083"/>
      <c r="AL22" s="1084"/>
      <c r="AM22" s="1084"/>
      <c r="AN22" s="1084"/>
      <c r="AO22" s="1084"/>
      <c r="AP22" s="1084"/>
      <c r="AQ22" s="1084"/>
      <c r="AR22" s="1084"/>
      <c r="AS22" s="1084"/>
      <c r="AT22" s="1084"/>
      <c r="AU22" s="1085"/>
      <c r="AV22" s="1085"/>
      <c r="AW22" s="1085"/>
      <c r="AX22" s="1085"/>
      <c r="AY22" s="1086"/>
      <c r="AZ22" s="1035" t="s">
        <v>375</v>
      </c>
      <c r="BA22" s="1035"/>
      <c r="BB22" s="1035"/>
      <c r="BC22" s="1035"/>
      <c r="BD22" s="1036"/>
      <c r="BE22" s="233"/>
      <c r="BF22" s="233"/>
      <c r="BG22" s="233"/>
      <c r="BH22" s="233"/>
      <c r="BI22" s="233"/>
      <c r="BJ22" s="233"/>
      <c r="BK22" s="233"/>
      <c r="BL22" s="233"/>
      <c r="BM22" s="233"/>
      <c r="BN22" s="233"/>
      <c r="BO22" s="233"/>
      <c r="BP22" s="233"/>
      <c r="BQ22" s="238">
        <v>16</v>
      </c>
      <c r="BR22" s="239"/>
      <c r="BS22" s="999"/>
      <c r="BT22" s="1000"/>
      <c r="BU22" s="1000"/>
      <c r="BV22" s="1000"/>
      <c r="BW22" s="1000"/>
      <c r="BX22" s="1000"/>
      <c r="BY22" s="1000"/>
      <c r="BZ22" s="1000"/>
      <c r="CA22" s="1000"/>
      <c r="CB22" s="1000"/>
      <c r="CC22" s="1000"/>
      <c r="CD22" s="1000"/>
      <c r="CE22" s="1000"/>
      <c r="CF22" s="1000"/>
      <c r="CG22" s="1021"/>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4"/>
      <c r="R23" s="1068"/>
      <c r="S23" s="1068"/>
      <c r="T23" s="1068"/>
      <c r="U23" s="1068"/>
      <c r="V23" s="1068"/>
      <c r="W23" s="1068"/>
      <c r="X23" s="1068"/>
      <c r="Y23" s="1068"/>
      <c r="Z23" s="1068"/>
      <c r="AA23" s="1068"/>
      <c r="AB23" s="1068"/>
      <c r="AC23" s="1068"/>
      <c r="AD23" s="1068"/>
      <c r="AE23" s="1075"/>
      <c r="AF23" s="1076">
        <v>1356</v>
      </c>
      <c r="AG23" s="1068"/>
      <c r="AH23" s="1068"/>
      <c r="AI23" s="1068"/>
      <c r="AJ23" s="1077"/>
      <c r="AK23" s="1078"/>
      <c r="AL23" s="1079"/>
      <c r="AM23" s="1079"/>
      <c r="AN23" s="1079"/>
      <c r="AO23" s="1079"/>
      <c r="AP23" s="1068"/>
      <c r="AQ23" s="1068"/>
      <c r="AR23" s="1068"/>
      <c r="AS23" s="1068"/>
      <c r="AT23" s="1068"/>
      <c r="AU23" s="1069"/>
      <c r="AV23" s="1069"/>
      <c r="AW23" s="1069"/>
      <c r="AX23" s="1069"/>
      <c r="AY23" s="1070"/>
      <c r="AZ23" s="1071" t="s">
        <v>122</v>
      </c>
      <c r="BA23" s="1072"/>
      <c r="BB23" s="1072"/>
      <c r="BC23" s="1072"/>
      <c r="BD23" s="1073"/>
      <c r="BE23" s="233"/>
      <c r="BF23" s="233"/>
      <c r="BG23" s="233"/>
      <c r="BH23" s="233"/>
      <c r="BI23" s="233"/>
      <c r="BJ23" s="233"/>
      <c r="BK23" s="233"/>
      <c r="BL23" s="233"/>
      <c r="BM23" s="233"/>
      <c r="BN23" s="233"/>
      <c r="BO23" s="233"/>
      <c r="BP23" s="233"/>
      <c r="BQ23" s="238">
        <v>17</v>
      </c>
      <c r="BR23" s="239"/>
      <c r="BS23" s="999"/>
      <c r="BT23" s="1000"/>
      <c r="BU23" s="1000"/>
      <c r="BV23" s="1000"/>
      <c r="BW23" s="1000"/>
      <c r="BX23" s="1000"/>
      <c r="BY23" s="1000"/>
      <c r="BZ23" s="1000"/>
      <c r="CA23" s="1000"/>
      <c r="CB23" s="1000"/>
      <c r="CC23" s="1000"/>
      <c r="CD23" s="1000"/>
      <c r="CE23" s="1000"/>
      <c r="CF23" s="1000"/>
      <c r="CG23" s="1021"/>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34"/>
    </row>
    <row r="24" spans="1:131" s="235" customFormat="1" ht="26.25" customHeight="1" x14ac:dyDescent="0.15">
      <c r="A24" s="1067" t="s">
        <v>378</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2"/>
      <c r="BA24" s="232"/>
      <c r="BB24" s="232"/>
      <c r="BC24" s="232"/>
      <c r="BD24" s="232"/>
      <c r="BE24" s="233"/>
      <c r="BF24" s="233"/>
      <c r="BG24" s="233"/>
      <c r="BH24" s="233"/>
      <c r="BI24" s="233"/>
      <c r="BJ24" s="233"/>
      <c r="BK24" s="233"/>
      <c r="BL24" s="233"/>
      <c r="BM24" s="233"/>
      <c r="BN24" s="233"/>
      <c r="BO24" s="233"/>
      <c r="BP24" s="233"/>
      <c r="BQ24" s="238">
        <v>18</v>
      </c>
      <c r="BR24" s="239"/>
      <c r="BS24" s="999"/>
      <c r="BT24" s="1000"/>
      <c r="BU24" s="1000"/>
      <c r="BV24" s="1000"/>
      <c r="BW24" s="1000"/>
      <c r="BX24" s="1000"/>
      <c r="BY24" s="1000"/>
      <c r="BZ24" s="1000"/>
      <c r="CA24" s="1000"/>
      <c r="CB24" s="1000"/>
      <c r="CC24" s="1000"/>
      <c r="CD24" s="1000"/>
      <c r="CE24" s="1000"/>
      <c r="CF24" s="1000"/>
      <c r="CG24" s="1021"/>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34"/>
    </row>
    <row r="25" spans="1:131" ht="26.25" customHeight="1" thickBot="1" x14ac:dyDescent="0.2">
      <c r="A25" s="1066" t="s">
        <v>379</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c r="BS25" s="999"/>
      <c r="BT25" s="1000"/>
      <c r="BU25" s="1000"/>
      <c r="BV25" s="1000"/>
      <c r="BW25" s="1000"/>
      <c r="BX25" s="1000"/>
      <c r="BY25" s="1000"/>
      <c r="BZ25" s="1000"/>
      <c r="CA25" s="1000"/>
      <c r="CB25" s="1000"/>
      <c r="CC25" s="1000"/>
      <c r="CD25" s="1000"/>
      <c r="CE25" s="1000"/>
      <c r="CF25" s="1000"/>
      <c r="CG25" s="1021"/>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230"/>
    </row>
    <row r="26" spans="1:131" ht="26.25" customHeight="1" x14ac:dyDescent="0.15">
      <c r="A26" s="1002" t="s">
        <v>357</v>
      </c>
      <c r="B26" s="1003"/>
      <c r="C26" s="1003"/>
      <c r="D26" s="1003"/>
      <c r="E26" s="1003"/>
      <c r="F26" s="1003"/>
      <c r="G26" s="1003"/>
      <c r="H26" s="1003"/>
      <c r="I26" s="1003"/>
      <c r="J26" s="1003"/>
      <c r="K26" s="1003"/>
      <c r="L26" s="1003"/>
      <c r="M26" s="1003"/>
      <c r="N26" s="1003"/>
      <c r="O26" s="1003"/>
      <c r="P26" s="1004"/>
      <c r="Q26" s="1008" t="s">
        <v>380</v>
      </c>
      <c r="R26" s="1009"/>
      <c r="S26" s="1009"/>
      <c r="T26" s="1009"/>
      <c r="U26" s="1010"/>
      <c r="V26" s="1008" t="s">
        <v>381</v>
      </c>
      <c r="W26" s="1009"/>
      <c r="X26" s="1009"/>
      <c r="Y26" s="1009"/>
      <c r="Z26" s="1010"/>
      <c r="AA26" s="1008" t="s">
        <v>382</v>
      </c>
      <c r="AB26" s="1009"/>
      <c r="AC26" s="1009"/>
      <c r="AD26" s="1009"/>
      <c r="AE26" s="1009"/>
      <c r="AF26" s="1062" t="s">
        <v>383</v>
      </c>
      <c r="AG26" s="1015"/>
      <c r="AH26" s="1015"/>
      <c r="AI26" s="1015"/>
      <c r="AJ26" s="1063"/>
      <c r="AK26" s="1009" t="s">
        <v>384</v>
      </c>
      <c r="AL26" s="1009"/>
      <c r="AM26" s="1009"/>
      <c r="AN26" s="1009"/>
      <c r="AO26" s="1010"/>
      <c r="AP26" s="1008" t="s">
        <v>385</v>
      </c>
      <c r="AQ26" s="1009"/>
      <c r="AR26" s="1009"/>
      <c r="AS26" s="1009"/>
      <c r="AT26" s="1010"/>
      <c r="AU26" s="1008" t="s">
        <v>386</v>
      </c>
      <c r="AV26" s="1009"/>
      <c r="AW26" s="1009"/>
      <c r="AX26" s="1009"/>
      <c r="AY26" s="1010"/>
      <c r="AZ26" s="1008" t="s">
        <v>387</v>
      </c>
      <c r="BA26" s="1009"/>
      <c r="BB26" s="1009"/>
      <c r="BC26" s="1009"/>
      <c r="BD26" s="1010"/>
      <c r="BE26" s="1008" t="s">
        <v>364</v>
      </c>
      <c r="BF26" s="1009"/>
      <c r="BG26" s="1009"/>
      <c r="BH26" s="1009"/>
      <c r="BI26" s="1022"/>
      <c r="BJ26" s="232"/>
      <c r="BK26" s="232"/>
      <c r="BL26" s="232"/>
      <c r="BM26" s="232"/>
      <c r="BN26" s="232"/>
      <c r="BO26" s="241"/>
      <c r="BP26" s="241"/>
      <c r="BQ26" s="238">
        <v>20</v>
      </c>
      <c r="BR26" s="239"/>
      <c r="BS26" s="999"/>
      <c r="BT26" s="1000"/>
      <c r="BU26" s="1000"/>
      <c r="BV26" s="1000"/>
      <c r="BW26" s="1000"/>
      <c r="BX26" s="1000"/>
      <c r="BY26" s="1000"/>
      <c r="BZ26" s="1000"/>
      <c r="CA26" s="1000"/>
      <c r="CB26" s="1000"/>
      <c r="CC26" s="1000"/>
      <c r="CD26" s="1000"/>
      <c r="CE26" s="1000"/>
      <c r="CF26" s="1000"/>
      <c r="CG26" s="1021"/>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230"/>
    </row>
    <row r="27" spans="1:131" ht="26.25" customHeight="1" thickBot="1" x14ac:dyDescent="0.2">
      <c r="A27" s="1005"/>
      <c r="B27" s="1006"/>
      <c r="C27" s="1006"/>
      <c r="D27" s="1006"/>
      <c r="E27" s="1006"/>
      <c r="F27" s="1006"/>
      <c r="G27" s="1006"/>
      <c r="H27" s="1006"/>
      <c r="I27" s="1006"/>
      <c r="J27" s="1006"/>
      <c r="K27" s="1006"/>
      <c r="L27" s="1006"/>
      <c r="M27" s="1006"/>
      <c r="N27" s="1006"/>
      <c r="O27" s="1006"/>
      <c r="P27" s="1007"/>
      <c r="Q27" s="1011"/>
      <c r="R27" s="1012"/>
      <c r="S27" s="1012"/>
      <c r="T27" s="1012"/>
      <c r="U27" s="1013"/>
      <c r="V27" s="1011"/>
      <c r="W27" s="1012"/>
      <c r="X27" s="1012"/>
      <c r="Y27" s="1012"/>
      <c r="Z27" s="1013"/>
      <c r="AA27" s="1011"/>
      <c r="AB27" s="1012"/>
      <c r="AC27" s="1012"/>
      <c r="AD27" s="1012"/>
      <c r="AE27" s="1012"/>
      <c r="AF27" s="1064"/>
      <c r="AG27" s="1018"/>
      <c r="AH27" s="1018"/>
      <c r="AI27" s="1018"/>
      <c r="AJ27" s="1065"/>
      <c r="AK27" s="1012"/>
      <c r="AL27" s="1012"/>
      <c r="AM27" s="1012"/>
      <c r="AN27" s="1012"/>
      <c r="AO27" s="1013"/>
      <c r="AP27" s="1011"/>
      <c r="AQ27" s="1012"/>
      <c r="AR27" s="1012"/>
      <c r="AS27" s="1012"/>
      <c r="AT27" s="1013"/>
      <c r="AU27" s="1011"/>
      <c r="AV27" s="1012"/>
      <c r="AW27" s="1012"/>
      <c r="AX27" s="1012"/>
      <c r="AY27" s="1013"/>
      <c r="AZ27" s="1011"/>
      <c r="BA27" s="1012"/>
      <c r="BB27" s="1012"/>
      <c r="BC27" s="1012"/>
      <c r="BD27" s="1013"/>
      <c r="BE27" s="1011"/>
      <c r="BF27" s="1012"/>
      <c r="BG27" s="1012"/>
      <c r="BH27" s="1012"/>
      <c r="BI27" s="1023"/>
      <c r="BJ27" s="232"/>
      <c r="BK27" s="232"/>
      <c r="BL27" s="232"/>
      <c r="BM27" s="232"/>
      <c r="BN27" s="232"/>
      <c r="BO27" s="241"/>
      <c r="BP27" s="241"/>
      <c r="BQ27" s="238">
        <v>21</v>
      </c>
      <c r="BR27" s="239"/>
      <c r="BS27" s="999"/>
      <c r="BT27" s="1000"/>
      <c r="BU27" s="1000"/>
      <c r="BV27" s="1000"/>
      <c r="BW27" s="1000"/>
      <c r="BX27" s="1000"/>
      <c r="BY27" s="1000"/>
      <c r="BZ27" s="1000"/>
      <c r="CA27" s="1000"/>
      <c r="CB27" s="1000"/>
      <c r="CC27" s="1000"/>
      <c r="CD27" s="1000"/>
      <c r="CE27" s="1000"/>
      <c r="CF27" s="1000"/>
      <c r="CG27" s="1021"/>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230"/>
    </row>
    <row r="28" spans="1:131" ht="26.25" customHeight="1" thickTop="1" x14ac:dyDescent="0.15">
      <c r="A28" s="242">
        <v>1</v>
      </c>
      <c r="B28" s="1054" t="s">
        <v>388</v>
      </c>
      <c r="C28" s="1055"/>
      <c r="D28" s="1055"/>
      <c r="E28" s="1055"/>
      <c r="F28" s="1055"/>
      <c r="G28" s="1055"/>
      <c r="H28" s="1055"/>
      <c r="I28" s="1055"/>
      <c r="J28" s="1055"/>
      <c r="K28" s="1055"/>
      <c r="L28" s="1055"/>
      <c r="M28" s="1055"/>
      <c r="N28" s="1055"/>
      <c r="O28" s="1055"/>
      <c r="P28" s="1056"/>
      <c r="Q28" s="1057">
        <v>10106</v>
      </c>
      <c r="R28" s="1058"/>
      <c r="S28" s="1058"/>
      <c r="T28" s="1058"/>
      <c r="U28" s="1058"/>
      <c r="V28" s="1058">
        <v>9584</v>
      </c>
      <c r="W28" s="1058"/>
      <c r="X28" s="1058"/>
      <c r="Y28" s="1058"/>
      <c r="Z28" s="1058"/>
      <c r="AA28" s="1058">
        <v>522</v>
      </c>
      <c r="AB28" s="1058"/>
      <c r="AC28" s="1058"/>
      <c r="AD28" s="1058"/>
      <c r="AE28" s="1059"/>
      <c r="AF28" s="1060">
        <v>522</v>
      </c>
      <c r="AG28" s="1058"/>
      <c r="AH28" s="1058"/>
      <c r="AI28" s="1058"/>
      <c r="AJ28" s="1061"/>
      <c r="AK28" s="1049">
        <v>677</v>
      </c>
      <c r="AL28" s="1050"/>
      <c r="AM28" s="1050"/>
      <c r="AN28" s="1050"/>
      <c r="AO28" s="1050"/>
      <c r="AP28" s="1050">
        <v>0</v>
      </c>
      <c r="AQ28" s="1050"/>
      <c r="AR28" s="1050"/>
      <c r="AS28" s="1050"/>
      <c r="AT28" s="1050"/>
      <c r="AU28" s="1050">
        <v>0</v>
      </c>
      <c r="AV28" s="1050"/>
      <c r="AW28" s="1050"/>
      <c r="AX28" s="1050"/>
      <c r="AY28" s="1050"/>
      <c r="AZ28" s="1051"/>
      <c r="BA28" s="1051"/>
      <c r="BB28" s="1051"/>
      <c r="BC28" s="1051"/>
      <c r="BD28" s="1051"/>
      <c r="BE28" s="1052"/>
      <c r="BF28" s="1052"/>
      <c r="BG28" s="1052"/>
      <c r="BH28" s="1052"/>
      <c r="BI28" s="1053"/>
      <c r="BJ28" s="232"/>
      <c r="BK28" s="232"/>
      <c r="BL28" s="232"/>
      <c r="BM28" s="232"/>
      <c r="BN28" s="232"/>
      <c r="BO28" s="241"/>
      <c r="BP28" s="241"/>
      <c r="BQ28" s="238">
        <v>22</v>
      </c>
      <c r="BR28" s="239"/>
      <c r="BS28" s="999"/>
      <c r="BT28" s="1000"/>
      <c r="BU28" s="1000"/>
      <c r="BV28" s="1000"/>
      <c r="BW28" s="1000"/>
      <c r="BX28" s="1000"/>
      <c r="BY28" s="1000"/>
      <c r="BZ28" s="1000"/>
      <c r="CA28" s="1000"/>
      <c r="CB28" s="1000"/>
      <c r="CC28" s="1000"/>
      <c r="CD28" s="1000"/>
      <c r="CE28" s="1000"/>
      <c r="CF28" s="1000"/>
      <c r="CG28" s="1021"/>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230"/>
    </row>
    <row r="29" spans="1:131" ht="26.25" customHeight="1" x14ac:dyDescent="0.15">
      <c r="A29" s="242">
        <v>2</v>
      </c>
      <c r="B29" s="1037" t="s">
        <v>389</v>
      </c>
      <c r="C29" s="1038"/>
      <c r="D29" s="1038"/>
      <c r="E29" s="1038"/>
      <c r="F29" s="1038"/>
      <c r="G29" s="1038"/>
      <c r="H29" s="1038"/>
      <c r="I29" s="1038"/>
      <c r="J29" s="1038"/>
      <c r="K29" s="1038"/>
      <c r="L29" s="1038"/>
      <c r="M29" s="1038"/>
      <c r="N29" s="1038"/>
      <c r="O29" s="1038"/>
      <c r="P29" s="1039"/>
      <c r="Q29" s="1045">
        <v>8754</v>
      </c>
      <c r="R29" s="1046"/>
      <c r="S29" s="1046"/>
      <c r="T29" s="1046"/>
      <c r="U29" s="1046"/>
      <c r="V29" s="1046">
        <v>8429</v>
      </c>
      <c r="W29" s="1046"/>
      <c r="X29" s="1046"/>
      <c r="Y29" s="1046"/>
      <c r="Z29" s="1046"/>
      <c r="AA29" s="1047">
        <v>325</v>
      </c>
      <c r="AB29" s="1043"/>
      <c r="AC29" s="1043"/>
      <c r="AD29" s="1043"/>
      <c r="AE29" s="1044"/>
      <c r="AF29" s="1042">
        <v>325</v>
      </c>
      <c r="AG29" s="1043"/>
      <c r="AH29" s="1043"/>
      <c r="AI29" s="1043"/>
      <c r="AJ29" s="1044"/>
      <c r="AK29" s="980">
        <v>1194</v>
      </c>
      <c r="AL29" s="971"/>
      <c r="AM29" s="971"/>
      <c r="AN29" s="971"/>
      <c r="AO29" s="971"/>
      <c r="AP29" s="971">
        <v>0</v>
      </c>
      <c r="AQ29" s="971"/>
      <c r="AR29" s="971"/>
      <c r="AS29" s="971"/>
      <c r="AT29" s="971"/>
      <c r="AU29" s="971">
        <v>0</v>
      </c>
      <c r="AV29" s="971"/>
      <c r="AW29" s="971"/>
      <c r="AX29" s="971"/>
      <c r="AY29" s="971"/>
      <c r="AZ29" s="1048"/>
      <c r="BA29" s="1048"/>
      <c r="BB29" s="1048"/>
      <c r="BC29" s="1048"/>
      <c r="BD29" s="1048"/>
      <c r="BE29" s="972"/>
      <c r="BF29" s="972"/>
      <c r="BG29" s="972"/>
      <c r="BH29" s="972"/>
      <c r="BI29" s="973"/>
      <c r="BJ29" s="232"/>
      <c r="BK29" s="232"/>
      <c r="BL29" s="232"/>
      <c r="BM29" s="232"/>
      <c r="BN29" s="232"/>
      <c r="BO29" s="241"/>
      <c r="BP29" s="241"/>
      <c r="BQ29" s="238">
        <v>23</v>
      </c>
      <c r="BR29" s="239"/>
      <c r="BS29" s="999"/>
      <c r="BT29" s="1000"/>
      <c r="BU29" s="1000"/>
      <c r="BV29" s="1000"/>
      <c r="BW29" s="1000"/>
      <c r="BX29" s="1000"/>
      <c r="BY29" s="1000"/>
      <c r="BZ29" s="1000"/>
      <c r="CA29" s="1000"/>
      <c r="CB29" s="1000"/>
      <c r="CC29" s="1000"/>
      <c r="CD29" s="1000"/>
      <c r="CE29" s="1000"/>
      <c r="CF29" s="1000"/>
      <c r="CG29" s="1021"/>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230"/>
    </row>
    <row r="30" spans="1:131" ht="26.25" customHeight="1" x14ac:dyDescent="0.15">
      <c r="A30" s="242">
        <v>3</v>
      </c>
      <c r="B30" s="1037" t="s">
        <v>390</v>
      </c>
      <c r="C30" s="1038"/>
      <c r="D30" s="1038"/>
      <c r="E30" s="1038"/>
      <c r="F30" s="1038"/>
      <c r="G30" s="1038"/>
      <c r="H30" s="1038"/>
      <c r="I30" s="1038"/>
      <c r="J30" s="1038"/>
      <c r="K30" s="1038"/>
      <c r="L30" s="1038"/>
      <c r="M30" s="1038"/>
      <c r="N30" s="1038"/>
      <c r="O30" s="1038"/>
      <c r="P30" s="1039"/>
      <c r="Q30" s="1045">
        <v>1316</v>
      </c>
      <c r="R30" s="1046"/>
      <c r="S30" s="1046"/>
      <c r="T30" s="1046"/>
      <c r="U30" s="1046"/>
      <c r="V30" s="1046">
        <v>1299</v>
      </c>
      <c r="W30" s="1046"/>
      <c r="X30" s="1046"/>
      <c r="Y30" s="1046"/>
      <c r="Z30" s="1046"/>
      <c r="AA30" s="1047">
        <v>17</v>
      </c>
      <c r="AB30" s="1043"/>
      <c r="AC30" s="1043"/>
      <c r="AD30" s="1043"/>
      <c r="AE30" s="1044"/>
      <c r="AF30" s="1042">
        <v>17</v>
      </c>
      <c r="AG30" s="1043"/>
      <c r="AH30" s="1043"/>
      <c r="AI30" s="1043"/>
      <c r="AJ30" s="1044"/>
      <c r="AK30" s="980">
        <v>326</v>
      </c>
      <c r="AL30" s="971"/>
      <c r="AM30" s="971"/>
      <c r="AN30" s="971"/>
      <c r="AO30" s="971"/>
      <c r="AP30" s="971">
        <v>0</v>
      </c>
      <c r="AQ30" s="971"/>
      <c r="AR30" s="971"/>
      <c r="AS30" s="971"/>
      <c r="AT30" s="971"/>
      <c r="AU30" s="971">
        <v>0</v>
      </c>
      <c r="AV30" s="971"/>
      <c r="AW30" s="971"/>
      <c r="AX30" s="971"/>
      <c r="AY30" s="971"/>
      <c r="AZ30" s="1048"/>
      <c r="BA30" s="1048"/>
      <c r="BB30" s="1048"/>
      <c r="BC30" s="1048"/>
      <c r="BD30" s="1048"/>
      <c r="BE30" s="972"/>
      <c r="BF30" s="972"/>
      <c r="BG30" s="972"/>
      <c r="BH30" s="972"/>
      <c r="BI30" s="973"/>
      <c r="BJ30" s="232"/>
      <c r="BK30" s="232"/>
      <c r="BL30" s="232"/>
      <c r="BM30" s="232"/>
      <c r="BN30" s="232"/>
      <c r="BO30" s="241"/>
      <c r="BP30" s="241"/>
      <c r="BQ30" s="238">
        <v>24</v>
      </c>
      <c r="BR30" s="239"/>
      <c r="BS30" s="999"/>
      <c r="BT30" s="1000"/>
      <c r="BU30" s="1000"/>
      <c r="BV30" s="1000"/>
      <c r="BW30" s="1000"/>
      <c r="BX30" s="1000"/>
      <c r="BY30" s="1000"/>
      <c r="BZ30" s="1000"/>
      <c r="CA30" s="1000"/>
      <c r="CB30" s="1000"/>
      <c r="CC30" s="1000"/>
      <c r="CD30" s="1000"/>
      <c r="CE30" s="1000"/>
      <c r="CF30" s="1000"/>
      <c r="CG30" s="1021"/>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230"/>
    </row>
    <row r="31" spans="1:131" ht="26.25" customHeight="1" x14ac:dyDescent="0.15">
      <c r="A31" s="242">
        <v>4</v>
      </c>
      <c r="B31" s="1037" t="s">
        <v>391</v>
      </c>
      <c r="C31" s="1038"/>
      <c r="D31" s="1038"/>
      <c r="E31" s="1038"/>
      <c r="F31" s="1038"/>
      <c r="G31" s="1038"/>
      <c r="H31" s="1038"/>
      <c r="I31" s="1038"/>
      <c r="J31" s="1038"/>
      <c r="K31" s="1038"/>
      <c r="L31" s="1038"/>
      <c r="M31" s="1038"/>
      <c r="N31" s="1038"/>
      <c r="O31" s="1038"/>
      <c r="P31" s="1039"/>
      <c r="Q31" s="1045">
        <v>1563</v>
      </c>
      <c r="R31" s="1046"/>
      <c r="S31" s="1046"/>
      <c r="T31" s="1046"/>
      <c r="U31" s="1046"/>
      <c r="V31" s="1046">
        <v>1310</v>
      </c>
      <c r="W31" s="1046"/>
      <c r="X31" s="1046"/>
      <c r="Y31" s="1046"/>
      <c r="Z31" s="1046"/>
      <c r="AA31" s="1046">
        <f>Q31-V31</f>
        <v>253</v>
      </c>
      <c r="AB31" s="1046"/>
      <c r="AC31" s="1046"/>
      <c r="AD31" s="1046"/>
      <c r="AE31" s="1047"/>
      <c r="AF31" s="1042">
        <v>3321</v>
      </c>
      <c r="AG31" s="1043"/>
      <c r="AH31" s="1043"/>
      <c r="AI31" s="1043"/>
      <c r="AJ31" s="1044"/>
      <c r="AK31" s="980">
        <v>111</v>
      </c>
      <c r="AL31" s="971"/>
      <c r="AM31" s="971"/>
      <c r="AN31" s="971"/>
      <c r="AO31" s="971"/>
      <c r="AP31" s="971">
        <v>7426</v>
      </c>
      <c r="AQ31" s="971"/>
      <c r="AR31" s="971"/>
      <c r="AS31" s="971"/>
      <c r="AT31" s="971"/>
      <c r="AU31" s="971">
        <v>1448</v>
      </c>
      <c r="AV31" s="971"/>
      <c r="AW31" s="971"/>
      <c r="AX31" s="971"/>
      <c r="AY31" s="971"/>
      <c r="AZ31" s="1048"/>
      <c r="BA31" s="1048"/>
      <c r="BB31" s="1048"/>
      <c r="BC31" s="1048"/>
      <c r="BD31" s="1048"/>
      <c r="BE31" s="972" t="s">
        <v>392</v>
      </c>
      <c r="BF31" s="972"/>
      <c r="BG31" s="972"/>
      <c r="BH31" s="972"/>
      <c r="BI31" s="973"/>
      <c r="BJ31" s="232"/>
      <c r="BK31" s="232"/>
      <c r="BL31" s="232"/>
      <c r="BM31" s="232"/>
      <c r="BN31" s="232"/>
      <c r="BO31" s="241"/>
      <c r="BP31" s="241"/>
      <c r="BQ31" s="238">
        <v>25</v>
      </c>
      <c r="BR31" s="239"/>
      <c r="BS31" s="999"/>
      <c r="BT31" s="1000"/>
      <c r="BU31" s="1000"/>
      <c r="BV31" s="1000"/>
      <c r="BW31" s="1000"/>
      <c r="BX31" s="1000"/>
      <c r="BY31" s="1000"/>
      <c r="BZ31" s="1000"/>
      <c r="CA31" s="1000"/>
      <c r="CB31" s="1000"/>
      <c r="CC31" s="1000"/>
      <c r="CD31" s="1000"/>
      <c r="CE31" s="1000"/>
      <c r="CF31" s="1000"/>
      <c r="CG31" s="1021"/>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230"/>
    </row>
    <row r="32" spans="1:131" ht="26.25" customHeight="1" x14ac:dyDescent="0.15">
      <c r="A32" s="242">
        <v>5</v>
      </c>
      <c r="B32" s="1037" t="s">
        <v>393</v>
      </c>
      <c r="C32" s="1038"/>
      <c r="D32" s="1038"/>
      <c r="E32" s="1038"/>
      <c r="F32" s="1038"/>
      <c r="G32" s="1038"/>
      <c r="H32" s="1038"/>
      <c r="I32" s="1038"/>
      <c r="J32" s="1038"/>
      <c r="K32" s="1038"/>
      <c r="L32" s="1038"/>
      <c r="M32" s="1038"/>
      <c r="N32" s="1038"/>
      <c r="O32" s="1038"/>
      <c r="P32" s="1039"/>
      <c r="Q32" s="1045">
        <v>2730</v>
      </c>
      <c r="R32" s="1046"/>
      <c r="S32" s="1046"/>
      <c r="T32" s="1046"/>
      <c r="U32" s="1046"/>
      <c r="V32" s="1046">
        <v>2094</v>
      </c>
      <c r="W32" s="1046"/>
      <c r="X32" s="1046"/>
      <c r="Y32" s="1046"/>
      <c r="Z32" s="1046"/>
      <c r="AA32" s="1047">
        <f t="shared" ref="AA32:AA33" si="0">Q32-V32</f>
        <v>636</v>
      </c>
      <c r="AB32" s="1043"/>
      <c r="AC32" s="1043"/>
      <c r="AD32" s="1043"/>
      <c r="AE32" s="1044"/>
      <c r="AF32" s="1042">
        <v>855</v>
      </c>
      <c r="AG32" s="1043"/>
      <c r="AH32" s="1043"/>
      <c r="AI32" s="1043"/>
      <c r="AJ32" s="1044"/>
      <c r="AK32" s="980">
        <v>1168</v>
      </c>
      <c r="AL32" s="971"/>
      <c r="AM32" s="971"/>
      <c r="AN32" s="971"/>
      <c r="AO32" s="971"/>
      <c r="AP32" s="971">
        <v>8970</v>
      </c>
      <c r="AQ32" s="971"/>
      <c r="AR32" s="971"/>
      <c r="AS32" s="971"/>
      <c r="AT32" s="971"/>
      <c r="AU32" s="971">
        <v>5059</v>
      </c>
      <c r="AV32" s="971"/>
      <c r="AW32" s="971"/>
      <c r="AX32" s="971"/>
      <c r="AY32" s="971"/>
      <c r="AZ32" s="1048"/>
      <c r="BA32" s="1048"/>
      <c r="BB32" s="1048"/>
      <c r="BC32" s="1048"/>
      <c r="BD32" s="1048"/>
      <c r="BE32" s="972" t="s">
        <v>392</v>
      </c>
      <c r="BF32" s="972"/>
      <c r="BG32" s="972"/>
      <c r="BH32" s="972"/>
      <c r="BI32" s="973"/>
      <c r="BJ32" s="232"/>
      <c r="BK32" s="232"/>
      <c r="BL32" s="232"/>
      <c r="BM32" s="232"/>
      <c r="BN32" s="232"/>
      <c r="BO32" s="241"/>
      <c r="BP32" s="241"/>
      <c r="BQ32" s="238">
        <v>26</v>
      </c>
      <c r="BR32" s="239"/>
      <c r="BS32" s="999"/>
      <c r="BT32" s="1000"/>
      <c r="BU32" s="1000"/>
      <c r="BV32" s="1000"/>
      <c r="BW32" s="1000"/>
      <c r="BX32" s="1000"/>
      <c r="BY32" s="1000"/>
      <c r="BZ32" s="1000"/>
      <c r="CA32" s="1000"/>
      <c r="CB32" s="1000"/>
      <c r="CC32" s="1000"/>
      <c r="CD32" s="1000"/>
      <c r="CE32" s="1000"/>
      <c r="CF32" s="1000"/>
      <c r="CG32" s="1021"/>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230"/>
    </row>
    <row r="33" spans="1:131" ht="26.25" customHeight="1" x14ac:dyDescent="0.15">
      <c r="A33" s="242">
        <v>6</v>
      </c>
      <c r="B33" s="1037" t="s">
        <v>394</v>
      </c>
      <c r="C33" s="1038"/>
      <c r="D33" s="1038"/>
      <c r="E33" s="1038"/>
      <c r="F33" s="1038"/>
      <c r="G33" s="1038"/>
      <c r="H33" s="1038"/>
      <c r="I33" s="1038"/>
      <c r="J33" s="1038"/>
      <c r="K33" s="1038"/>
      <c r="L33" s="1038"/>
      <c r="M33" s="1038"/>
      <c r="N33" s="1038"/>
      <c r="O33" s="1038"/>
      <c r="P33" s="1039"/>
      <c r="Q33" s="1045">
        <v>12</v>
      </c>
      <c r="R33" s="1046"/>
      <c r="S33" s="1046"/>
      <c r="T33" s="1046"/>
      <c r="U33" s="1046"/>
      <c r="V33" s="1046">
        <v>11</v>
      </c>
      <c r="W33" s="1046"/>
      <c r="X33" s="1046"/>
      <c r="Y33" s="1046"/>
      <c r="Z33" s="1046"/>
      <c r="AA33" s="1047">
        <f t="shared" si="0"/>
        <v>1</v>
      </c>
      <c r="AB33" s="1043"/>
      <c r="AC33" s="1043"/>
      <c r="AD33" s="1043"/>
      <c r="AE33" s="1044"/>
      <c r="AF33" s="1042">
        <v>1</v>
      </c>
      <c r="AG33" s="1043"/>
      <c r="AH33" s="1043"/>
      <c r="AI33" s="1043"/>
      <c r="AJ33" s="1044"/>
      <c r="AK33" s="980">
        <v>5</v>
      </c>
      <c r="AL33" s="971"/>
      <c r="AM33" s="971"/>
      <c r="AN33" s="971"/>
      <c r="AO33" s="971"/>
      <c r="AP33" s="971">
        <v>0</v>
      </c>
      <c r="AQ33" s="971"/>
      <c r="AR33" s="971"/>
      <c r="AS33" s="971"/>
      <c r="AT33" s="971"/>
      <c r="AU33" s="971">
        <v>0</v>
      </c>
      <c r="AV33" s="971"/>
      <c r="AW33" s="971"/>
      <c r="AX33" s="971"/>
      <c r="AY33" s="971"/>
      <c r="AZ33" s="1048"/>
      <c r="BA33" s="1048"/>
      <c r="BB33" s="1048"/>
      <c r="BC33" s="1048"/>
      <c r="BD33" s="1048"/>
      <c r="BE33" s="972" t="s">
        <v>395</v>
      </c>
      <c r="BF33" s="972"/>
      <c r="BG33" s="972"/>
      <c r="BH33" s="972"/>
      <c r="BI33" s="973"/>
      <c r="BJ33" s="232"/>
      <c r="BK33" s="232"/>
      <c r="BL33" s="232"/>
      <c r="BM33" s="232"/>
      <c r="BN33" s="232"/>
      <c r="BO33" s="241"/>
      <c r="BP33" s="241"/>
      <c r="BQ33" s="238">
        <v>27</v>
      </c>
      <c r="BR33" s="239"/>
      <c r="BS33" s="999"/>
      <c r="BT33" s="1000"/>
      <c r="BU33" s="1000"/>
      <c r="BV33" s="1000"/>
      <c r="BW33" s="1000"/>
      <c r="BX33" s="1000"/>
      <c r="BY33" s="1000"/>
      <c r="BZ33" s="1000"/>
      <c r="CA33" s="1000"/>
      <c r="CB33" s="1000"/>
      <c r="CC33" s="1000"/>
      <c r="CD33" s="1000"/>
      <c r="CE33" s="1000"/>
      <c r="CF33" s="1000"/>
      <c r="CG33" s="1021"/>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230"/>
    </row>
    <row r="34" spans="1:131" ht="26.25" customHeight="1" x14ac:dyDescent="0.15">
      <c r="A34" s="242">
        <v>7</v>
      </c>
      <c r="B34" s="1037"/>
      <c r="C34" s="1038"/>
      <c r="D34" s="1038"/>
      <c r="E34" s="1038"/>
      <c r="F34" s="1038"/>
      <c r="G34" s="1038"/>
      <c r="H34" s="1038"/>
      <c r="I34" s="1038"/>
      <c r="J34" s="1038"/>
      <c r="K34" s="1038"/>
      <c r="L34" s="1038"/>
      <c r="M34" s="1038"/>
      <c r="N34" s="1038"/>
      <c r="O34" s="1038"/>
      <c r="P34" s="1039"/>
      <c r="Q34" s="1045"/>
      <c r="R34" s="1046"/>
      <c r="S34" s="1046"/>
      <c r="T34" s="1046"/>
      <c r="U34" s="1046"/>
      <c r="V34" s="1046"/>
      <c r="W34" s="1046"/>
      <c r="X34" s="1046"/>
      <c r="Y34" s="1046"/>
      <c r="Z34" s="1046"/>
      <c r="AA34" s="1046"/>
      <c r="AB34" s="1046"/>
      <c r="AC34" s="1046"/>
      <c r="AD34" s="1046"/>
      <c r="AE34" s="1047"/>
      <c r="AF34" s="1042"/>
      <c r="AG34" s="1043"/>
      <c r="AH34" s="1043"/>
      <c r="AI34" s="1043"/>
      <c r="AJ34" s="1044"/>
      <c r="AK34" s="980"/>
      <c r="AL34" s="971"/>
      <c r="AM34" s="971"/>
      <c r="AN34" s="971"/>
      <c r="AO34" s="971"/>
      <c r="AP34" s="971"/>
      <c r="AQ34" s="971"/>
      <c r="AR34" s="971"/>
      <c r="AS34" s="971"/>
      <c r="AT34" s="971"/>
      <c r="AU34" s="971"/>
      <c r="AV34" s="971"/>
      <c r="AW34" s="971"/>
      <c r="AX34" s="971"/>
      <c r="AY34" s="971"/>
      <c r="AZ34" s="1048"/>
      <c r="BA34" s="1048"/>
      <c r="BB34" s="1048"/>
      <c r="BC34" s="1048"/>
      <c r="BD34" s="1048"/>
      <c r="BE34" s="972"/>
      <c r="BF34" s="972"/>
      <c r="BG34" s="972"/>
      <c r="BH34" s="972"/>
      <c r="BI34" s="973"/>
      <c r="BJ34" s="232"/>
      <c r="BK34" s="232"/>
      <c r="BL34" s="232"/>
      <c r="BM34" s="232"/>
      <c r="BN34" s="232"/>
      <c r="BO34" s="241"/>
      <c r="BP34" s="241"/>
      <c r="BQ34" s="238">
        <v>28</v>
      </c>
      <c r="BR34" s="239"/>
      <c r="BS34" s="999"/>
      <c r="BT34" s="1000"/>
      <c r="BU34" s="1000"/>
      <c r="BV34" s="1000"/>
      <c r="BW34" s="1000"/>
      <c r="BX34" s="1000"/>
      <c r="BY34" s="1000"/>
      <c r="BZ34" s="1000"/>
      <c r="CA34" s="1000"/>
      <c r="CB34" s="1000"/>
      <c r="CC34" s="1000"/>
      <c r="CD34" s="1000"/>
      <c r="CE34" s="1000"/>
      <c r="CF34" s="1000"/>
      <c r="CG34" s="1021"/>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230"/>
    </row>
    <row r="35" spans="1:131" ht="26.25" customHeight="1" x14ac:dyDescent="0.15">
      <c r="A35" s="242">
        <v>8</v>
      </c>
      <c r="B35" s="1037"/>
      <c r="C35" s="1038"/>
      <c r="D35" s="1038"/>
      <c r="E35" s="1038"/>
      <c r="F35" s="1038"/>
      <c r="G35" s="1038"/>
      <c r="H35" s="1038"/>
      <c r="I35" s="1038"/>
      <c r="J35" s="1038"/>
      <c r="K35" s="1038"/>
      <c r="L35" s="1038"/>
      <c r="M35" s="1038"/>
      <c r="N35" s="1038"/>
      <c r="O35" s="1038"/>
      <c r="P35" s="1039"/>
      <c r="Q35" s="1045"/>
      <c r="R35" s="1046"/>
      <c r="S35" s="1046"/>
      <c r="T35" s="1046"/>
      <c r="U35" s="1046"/>
      <c r="V35" s="1046"/>
      <c r="W35" s="1046"/>
      <c r="X35" s="1046"/>
      <c r="Y35" s="1046"/>
      <c r="Z35" s="1046"/>
      <c r="AA35" s="1046"/>
      <c r="AB35" s="1046"/>
      <c r="AC35" s="1046"/>
      <c r="AD35" s="1046"/>
      <c r="AE35" s="1047"/>
      <c r="AF35" s="1042"/>
      <c r="AG35" s="1043"/>
      <c r="AH35" s="1043"/>
      <c r="AI35" s="1043"/>
      <c r="AJ35" s="1044"/>
      <c r="AK35" s="980"/>
      <c r="AL35" s="971"/>
      <c r="AM35" s="971"/>
      <c r="AN35" s="971"/>
      <c r="AO35" s="971"/>
      <c r="AP35" s="971"/>
      <c r="AQ35" s="971"/>
      <c r="AR35" s="971"/>
      <c r="AS35" s="971"/>
      <c r="AT35" s="971"/>
      <c r="AU35" s="971"/>
      <c r="AV35" s="971"/>
      <c r="AW35" s="971"/>
      <c r="AX35" s="971"/>
      <c r="AY35" s="971"/>
      <c r="AZ35" s="1048"/>
      <c r="BA35" s="1048"/>
      <c r="BB35" s="1048"/>
      <c r="BC35" s="1048"/>
      <c r="BD35" s="1048"/>
      <c r="BE35" s="972"/>
      <c r="BF35" s="972"/>
      <c r="BG35" s="972"/>
      <c r="BH35" s="972"/>
      <c r="BI35" s="973"/>
      <c r="BJ35" s="232"/>
      <c r="BK35" s="232"/>
      <c r="BL35" s="232"/>
      <c r="BM35" s="232"/>
      <c r="BN35" s="232"/>
      <c r="BO35" s="241"/>
      <c r="BP35" s="241"/>
      <c r="BQ35" s="238">
        <v>29</v>
      </c>
      <c r="BR35" s="239"/>
      <c r="BS35" s="999"/>
      <c r="BT35" s="1000"/>
      <c r="BU35" s="1000"/>
      <c r="BV35" s="1000"/>
      <c r="BW35" s="1000"/>
      <c r="BX35" s="1000"/>
      <c r="BY35" s="1000"/>
      <c r="BZ35" s="1000"/>
      <c r="CA35" s="1000"/>
      <c r="CB35" s="1000"/>
      <c r="CC35" s="1000"/>
      <c r="CD35" s="1000"/>
      <c r="CE35" s="1000"/>
      <c r="CF35" s="1000"/>
      <c r="CG35" s="1021"/>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230"/>
    </row>
    <row r="36" spans="1:131" ht="26.25" customHeight="1" x14ac:dyDescent="0.15">
      <c r="A36" s="242">
        <v>9</v>
      </c>
      <c r="B36" s="1037"/>
      <c r="C36" s="1038"/>
      <c r="D36" s="1038"/>
      <c r="E36" s="1038"/>
      <c r="F36" s="1038"/>
      <c r="G36" s="1038"/>
      <c r="H36" s="1038"/>
      <c r="I36" s="1038"/>
      <c r="J36" s="1038"/>
      <c r="K36" s="1038"/>
      <c r="L36" s="1038"/>
      <c r="M36" s="1038"/>
      <c r="N36" s="1038"/>
      <c r="O36" s="1038"/>
      <c r="P36" s="1039"/>
      <c r="Q36" s="1045"/>
      <c r="R36" s="1046"/>
      <c r="S36" s="1046"/>
      <c r="T36" s="1046"/>
      <c r="U36" s="1046"/>
      <c r="V36" s="1046"/>
      <c r="W36" s="1046"/>
      <c r="X36" s="1046"/>
      <c r="Y36" s="1046"/>
      <c r="Z36" s="1046"/>
      <c r="AA36" s="1046"/>
      <c r="AB36" s="1046"/>
      <c r="AC36" s="1046"/>
      <c r="AD36" s="1046"/>
      <c r="AE36" s="1047"/>
      <c r="AF36" s="1042"/>
      <c r="AG36" s="1043"/>
      <c r="AH36" s="1043"/>
      <c r="AI36" s="1043"/>
      <c r="AJ36" s="1044"/>
      <c r="AK36" s="980"/>
      <c r="AL36" s="971"/>
      <c r="AM36" s="971"/>
      <c r="AN36" s="971"/>
      <c r="AO36" s="971"/>
      <c r="AP36" s="971"/>
      <c r="AQ36" s="971"/>
      <c r="AR36" s="971"/>
      <c r="AS36" s="971"/>
      <c r="AT36" s="971"/>
      <c r="AU36" s="971"/>
      <c r="AV36" s="971"/>
      <c r="AW36" s="971"/>
      <c r="AX36" s="971"/>
      <c r="AY36" s="971"/>
      <c r="AZ36" s="1048"/>
      <c r="BA36" s="1048"/>
      <c r="BB36" s="1048"/>
      <c r="BC36" s="1048"/>
      <c r="BD36" s="1048"/>
      <c r="BE36" s="972"/>
      <c r="BF36" s="972"/>
      <c r="BG36" s="972"/>
      <c r="BH36" s="972"/>
      <c r="BI36" s="973"/>
      <c r="BJ36" s="232"/>
      <c r="BK36" s="232"/>
      <c r="BL36" s="232"/>
      <c r="BM36" s="232"/>
      <c r="BN36" s="232"/>
      <c r="BO36" s="241"/>
      <c r="BP36" s="241"/>
      <c r="BQ36" s="238">
        <v>30</v>
      </c>
      <c r="BR36" s="239"/>
      <c r="BS36" s="999"/>
      <c r="BT36" s="1000"/>
      <c r="BU36" s="1000"/>
      <c r="BV36" s="1000"/>
      <c r="BW36" s="1000"/>
      <c r="BX36" s="1000"/>
      <c r="BY36" s="1000"/>
      <c r="BZ36" s="1000"/>
      <c r="CA36" s="1000"/>
      <c r="CB36" s="1000"/>
      <c r="CC36" s="1000"/>
      <c r="CD36" s="1000"/>
      <c r="CE36" s="1000"/>
      <c r="CF36" s="1000"/>
      <c r="CG36" s="1021"/>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230"/>
    </row>
    <row r="37" spans="1:131" ht="26.25" customHeight="1" x14ac:dyDescent="0.15">
      <c r="A37" s="242">
        <v>10</v>
      </c>
      <c r="B37" s="1037"/>
      <c r="C37" s="1038"/>
      <c r="D37" s="1038"/>
      <c r="E37" s="1038"/>
      <c r="F37" s="1038"/>
      <c r="G37" s="1038"/>
      <c r="H37" s="1038"/>
      <c r="I37" s="1038"/>
      <c r="J37" s="1038"/>
      <c r="K37" s="1038"/>
      <c r="L37" s="1038"/>
      <c r="M37" s="1038"/>
      <c r="N37" s="1038"/>
      <c r="O37" s="1038"/>
      <c r="P37" s="1039"/>
      <c r="Q37" s="1045"/>
      <c r="R37" s="1046"/>
      <c r="S37" s="1046"/>
      <c r="T37" s="1046"/>
      <c r="U37" s="1046"/>
      <c r="V37" s="1046"/>
      <c r="W37" s="1046"/>
      <c r="X37" s="1046"/>
      <c r="Y37" s="1046"/>
      <c r="Z37" s="1046"/>
      <c r="AA37" s="1046"/>
      <c r="AB37" s="1046"/>
      <c r="AC37" s="1046"/>
      <c r="AD37" s="1046"/>
      <c r="AE37" s="1047"/>
      <c r="AF37" s="1042"/>
      <c r="AG37" s="1043"/>
      <c r="AH37" s="1043"/>
      <c r="AI37" s="1043"/>
      <c r="AJ37" s="1044"/>
      <c r="AK37" s="980"/>
      <c r="AL37" s="971"/>
      <c r="AM37" s="971"/>
      <c r="AN37" s="971"/>
      <c r="AO37" s="971"/>
      <c r="AP37" s="971"/>
      <c r="AQ37" s="971"/>
      <c r="AR37" s="971"/>
      <c r="AS37" s="971"/>
      <c r="AT37" s="971"/>
      <c r="AU37" s="971"/>
      <c r="AV37" s="971"/>
      <c r="AW37" s="971"/>
      <c r="AX37" s="971"/>
      <c r="AY37" s="971"/>
      <c r="AZ37" s="1048"/>
      <c r="BA37" s="1048"/>
      <c r="BB37" s="1048"/>
      <c r="BC37" s="1048"/>
      <c r="BD37" s="1048"/>
      <c r="BE37" s="972"/>
      <c r="BF37" s="972"/>
      <c r="BG37" s="972"/>
      <c r="BH37" s="972"/>
      <c r="BI37" s="973"/>
      <c r="BJ37" s="232"/>
      <c r="BK37" s="232"/>
      <c r="BL37" s="232"/>
      <c r="BM37" s="232"/>
      <c r="BN37" s="232"/>
      <c r="BO37" s="241"/>
      <c r="BP37" s="241"/>
      <c r="BQ37" s="238">
        <v>31</v>
      </c>
      <c r="BR37" s="239"/>
      <c r="BS37" s="999"/>
      <c r="BT37" s="1000"/>
      <c r="BU37" s="1000"/>
      <c r="BV37" s="1000"/>
      <c r="BW37" s="1000"/>
      <c r="BX37" s="1000"/>
      <c r="BY37" s="1000"/>
      <c r="BZ37" s="1000"/>
      <c r="CA37" s="1000"/>
      <c r="CB37" s="1000"/>
      <c r="CC37" s="1000"/>
      <c r="CD37" s="1000"/>
      <c r="CE37" s="1000"/>
      <c r="CF37" s="1000"/>
      <c r="CG37" s="1021"/>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230"/>
    </row>
    <row r="38" spans="1:131" ht="26.25" customHeight="1" x14ac:dyDescent="0.15">
      <c r="A38" s="242">
        <v>11</v>
      </c>
      <c r="B38" s="1037"/>
      <c r="C38" s="1038"/>
      <c r="D38" s="1038"/>
      <c r="E38" s="1038"/>
      <c r="F38" s="1038"/>
      <c r="G38" s="1038"/>
      <c r="H38" s="1038"/>
      <c r="I38" s="1038"/>
      <c r="J38" s="1038"/>
      <c r="K38" s="1038"/>
      <c r="L38" s="1038"/>
      <c r="M38" s="1038"/>
      <c r="N38" s="1038"/>
      <c r="O38" s="1038"/>
      <c r="P38" s="1039"/>
      <c r="Q38" s="1045"/>
      <c r="R38" s="1046"/>
      <c r="S38" s="1046"/>
      <c r="T38" s="1046"/>
      <c r="U38" s="1046"/>
      <c r="V38" s="1046"/>
      <c r="W38" s="1046"/>
      <c r="X38" s="1046"/>
      <c r="Y38" s="1046"/>
      <c r="Z38" s="1046"/>
      <c r="AA38" s="1046"/>
      <c r="AB38" s="1046"/>
      <c r="AC38" s="1046"/>
      <c r="AD38" s="1046"/>
      <c r="AE38" s="1047"/>
      <c r="AF38" s="1042"/>
      <c r="AG38" s="1043"/>
      <c r="AH38" s="1043"/>
      <c r="AI38" s="1043"/>
      <c r="AJ38" s="1044"/>
      <c r="AK38" s="980"/>
      <c r="AL38" s="971"/>
      <c r="AM38" s="971"/>
      <c r="AN38" s="971"/>
      <c r="AO38" s="971"/>
      <c r="AP38" s="971"/>
      <c r="AQ38" s="971"/>
      <c r="AR38" s="971"/>
      <c r="AS38" s="971"/>
      <c r="AT38" s="971"/>
      <c r="AU38" s="971"/>
      <c r="AV38" s="971"/>
      <c r="AW38" s="971"/>
      <c r="AX38" s="971"/>
      <c r="AY38" s="971"/>
      <c r="AZ38" s="1048"/>
      <c r="BA38" s="1048"/>
      <c r="BB38" s="1048"/>
      <c r="BC38" s="1048"/>
      <c r="BD38" s="1048"/>
      <c r="BE38" s="972"/>
      <c r="BF38" s="972"/>
      <c r="BG38" s="972"/>
      <c r="BH38" s="972"/>
      <c r="BI38" s="973"/>
      <c r="BJ38" s="232"/>
      <c r="BK38" s="232"/>
      <c r="BL38" s="232"/>
      <c r="BM38" s="232"/>
      <c r="BN38" s="232"/>
      <c r="BO38" s="241"/>
      <c r="BP38" s="241"/>
      <c r="BQ38" s="238">
        <v>32</v>
      </c>
      <c r="BR38" s="239"/>
      <c r="BS38" s="999"/>
      <c r="BT38" s="1000"/>
      <c r="BU38" s="1000"/>
      <c r="BV38" s="1000"/>
      <c r="BW38" s="1000"/>
      <c r="BX38" s="1000"/>
      <c r="BY38" s="1000"/>
      <c r="BZ38" s="1000"/>
      <c r="CA38" s="1000"/>
      <c r="CB38" s="1000"/>
      <c r="CC38" s="1000"/>
      <c r="CD38" s="1000"/>
      <c r="CE38" s="1000"/>
      <c r="CF38" s="1000"/>
      <c r="CG38" s="1021"/>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230"/>
    </row>
    <row r="39" spans="1:131" ht="26.25" customHeight="1" x14ac:dyDescent="0.15">
      <c r="A39" s="242">
        <v>12</v>
      </c>
      <c r="B39" s="1037"/>
      <c r="C39" s="1038"/>
      <c r="D39" s="1038"/>
      <c r="E39" s="1038"/>
      <c r="F39" s="1038"/>
      <c r="G39" s="1038"/>
      <c r="H39" s="1038"/>
      <c r="I39" s="1038"/>
      <c r="J39" s="1038"/>
      <c r="K39" s="1038"/>
      <c r="L39" s="1038"/>
      <c r="M39" s="1038"/>
      <c r="N39" s="1038"/>
      <c r="O39" s="1038"/>
      <c r="P39" s="1039"/>
      <c r="Q39" s="1045"/>
      <c r="R39" s="1046"/>
      <c r="S39" s="1046"/>
      <c r="T39" s="1046"/>
      <c r="U39" s="1046"/>
      <c r="V39" s="1046"/>
      <c r="W39" s="1046"/>
      <c r="X39" s="1046"/>
      <c r="Y39" s="1046"/>
      <c r="Z39" s="1046"/>
      <c r="AA39" s="1046"/>
      <c r="AB39" s="1046"/>
      <c r="AC39" s="1046"/>
      <c r="AD39" s="1046"/>
      <c r="AE39" s="1047"/>
      <c r="AF39" s="1042"/>
      <c r="AG39" s="1043"/>
      <c r="AH39" s="1043"/>
      <c r="AI39" s="1043"/>
      <c r="AJ39" s="1044"/>
      <c r="AK39" s="980"/>
      <c r="AL39" s="971"/>
      <c r="AM39" s="971"/>
      <c r="AN39" s="971"/>
      <c r="AO39" s="971"/>
      <c r="AP39" s="971"/>
      <c r="AQ39" s="971"/>
      <c r="AR39" s="971"/>
      <c r="AS39" s="971"/>
      <c r="AT39" s="971"/>
      <c r="AU39" s="971"/>
      <c r="AV39" s="971"/>
      <c r="AW39" s="971"/>
      <c r="AX39" s="971"/>
      <c r="AY39" s="971"/>
      <c r="AZ39" s="1048"/>
      <c r="BA39" s="1048"/>
      <c r="BB39" s="1048"/>
      <c r="BC39" s="1048"/>
      <c r="BD39" s="1048"/>
      <c r="BE39" s="972"/>
      <c r="BF39" s="972"/>
      <c r="BG39" s="972"/>
      <c r="BH39" s="972"/>
      <c r="BI39" s="973"/>
      <c r="BJ39" s="232"/>
      <c r="BK39" s="232"/>
      <c r="BL39" s="232"/>
      <c r="BM39" s="232"/>
      <c r="BN39" s="232"/>
      <c r="BO39" s="241"/>
      <c r="BP39" s="241"/>
      <c r="BQ39" s="238">
        <v>33</v>
      </c>
      <c r="BR39" s="239"/>
      <c r="BS39" s="999"/>
      <c r="BT39" s="1000"/>
      <c r="BU39" s="1000"/>
      <c r="BV39" s="1000"/>
      <c r="BW39" s="1000"/>
      <c r="BX39" s="1000"/>
      <c r="BY39" s="1000"/>
      <c r="BZ39" s="1000"/>
      <c r="CA39" s="1000"/>
      <c r="CB39" s="1000"/>
      <c r="CC39" s="1000"/>
      <c r="CD39" s="1000"/>
      <c r="CE39" s="1000"/>
      <c r="CF39" s="1000"/>
      <c r="CG39" s="1021"/>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230"/>
    </row>
    <row r="40" spans="1:131" ht="26.25" customHeight="1" x14ac:dyDescent="0.15">
      <c r="A40" s="238">
        <v>13</v>
      </c>
      <c r="B40" s="1037"/>
      <c r="C40" s="1038"/>
      <c r="D40" s="1038"/>
      <c r="E40" s="1038"/>
      <c r="F40" s="1038"/>
      <c r="G40" s="1038"/>
      <c r="H40" s="1038"/>
      <c r="I40" s="1038"/>
      <c r="J40" s="1038"/>
      <c r="K40" s="1038"/>
      <c r="L40" s="1038"/>
      <c r="M40" s="1038"/>
      <c r="N40" s="1038"/>
      <c r="O40" s="1038"/>
      <c r="P40" s="1039"/>
      <c r="Q40" s="1045"/>
      <c r="R40" s="1046"/>
      <c r="S40" s="1046"/>
      <c r="T40" s="1046"/>
      <c r="U40" s="1046"/>
      <c r="V40" s="1046"/>
      <c r="W40" s="1046"/>
      <c r="X40" s="1046"/>
      <c r="Y40" s="1046"/>
      <c r="Z40" s="1046"/>
      <c r="AA40" s="1046"/>
      <c r="AB40" s="1046"/>
      <c r="AC40" s="1046"/>
      <c r="AD40" s="1046"/>
      <c r="AE40" s="1047"/>
      <c r="AF40" s="1042"/>
      <c r="AG40" s="1043"/>
      <c r="AH40" s="1043"/>
      <c r="AI40" s="1043"/>
      <c r="AJ40" s="1044"/>
      <c r="AK40" s="980"/>
      <c r="AL40" s="971"/>
      <c r="AM40" s="971"/>
      <c r="AN40" s="971"/>
      <c r="AO40" s="971"/>
      <c r="AP40" s="971"/>
      <c r="AQ40" s="971"/>
      <c r="AR40" s="971"/>
      <c r="AS40" s="971"/>
      <c r="AT40" s="971"/>
      <c r="AU40" s="971"/>
      <c r="AV40" s="971"/>
      <c r="AW40" s="971"/>
      <c r="AX40" s="971"/>
      <c r="AY40" s="971"/>
      <c r="AZ40" s="1048"/>
      <c r="BA40" s="1048"/>
      <c r="BB40" s="1048"/>
      <c r="BC40" s="1048"/>
      <c r="BD40" s="1048"/>
      <c r="BE40" s="972"/>
      <c r="BF40" s="972"/>
      <c r="BG40" s="972"/>
      <c r="BH40" s="972"/>
      <c r="BI40" s="973"/>
      <c r="BJ40" s="232"/>
      <c r="BK40" s="232"/>
      <c r="BL40" s="232"/>
      <c r="BM40" s="232"/>
      <c r="BN40" s="232"/>
      <c r="BO40" s="241"/>
      <c r="BP40" s="241"/>
      <c r="BQ40" s="238">
        <v>34</v>
      </c>
      <c r="BR40" s="239"/>
      <c r="BS40" s="999"/>
      <c r="BT40" s="1000"/>
      <c r="BU40" s="1000"/>
      <c r="BV40" s="1000"/>
      <c r="BW40" s="1000"/>
      <c r="BX40" s="1000"/>
      <c r="BY40" s="1000"/>
      <c r="BZ40" s="1000"/>
      <c r="CA40" s="1000"/>
      <c r="CB40" s="1000"/>
      <c r="CC40" s="1000"/>
      <c r="CD40" s="1000"/>
      <c r="CE40" s="1000"/>
      <c r="CF40" s="1000"/>
      <c r="CG40" s="1021"/>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230"/>
    </row>
    <row r="41" spans="1:131" ht="26.25" customHeight="1" x14ac:dyDescent="0.15">
      <c r="A41" s="238">
        <v>14</v>
      </c>
      <c r="B41" s="1037"/>
      <c r="C41" s="1038"/>
      <c r="D41" s="1038"/>
      <c r="E41" s="1038"/>
      <c r="F41" s="1038"/>
      <c r="G41" s="1038"/>
      <c r="H41" s="1038"/>
      <c r="I41" s="1038"/>
      <c r="J41" s="1038"/>
      <c r="K41" s="1038"/>
      <c r="L41" s="1038"/>
      <c r="M41" s="1038"/>
      <c r="N41" s="1038"/>
      <c r="O41" s="1038"/>
      <c r="P41" s="1039"/>
      <c r="Q41" s="1045"/>
      <c r="R41" s="1046"/>
      <c r="S41" s="1046"/>
      <c r="T41" s="1046"/>
      <c r="U41" s="1046"/>
      <c r="V41" s="1046"/>
      <c r="W41" s="1046"/>
      <c r="X41" s="1046"/>
      <c r="Y41" s="1046"/>
      <c r="Z41" s="1046"/>
      <c r="AA41" s="1046"/>
      <c r="AB41" s="1046"/>
      <c r="AC41" s="1046"/>
      <c r="AD41" s="1046"/>
      <c r="AE41" s="1047"/>
      <c r="AF41" s="1042"/>
      <c r="AG41" s="1043"/>
      <c r="AH41" s="1043"/>
      <c r="AI41" s="1043"/>
      <c r="AJ41" s="1044"/>
      <c r="AK41" s="980"/>
      <c r="AL41" s="971"/>
      <c r="AM41" s="971"/>
      <c r="AN41" s="971"/>
      <c r="AO41" s="971"/>
      <c r="AP41" s="971"/>
      <c r="AQ41" s="971"/>
      <c r="AR41" s="971"/>
      <c r="AS41" s="971"/>
      <c r="AT41" s="971"/>
      <c r="AU41" s="971"/>
      <c r="AV41" s="971"/>
      <c r="AW41" s="971"/>
      <c r="AX41" s="971"/>
      <c r="AY41" s="971"/>
      <c r="AZ41" s="1048"/>
      <c r="BA41" s="1048"/>
      <c r="BB41" s="1048"/>
      <c r="BC41" s="1048"/>
      <c r="BD41" s="1048"/>
      <c r="BE41" s="972"/>
      <c r="BF41" s="972"/>
      <c r="BG41" s="972"/>
      <c r="BH41" s="972"/>
      <c r="BI41" s="973"/>
      <c r="BJ41" s="232"/>
      <c r="BK41" s="232"/>
      <c r="BL41" s="232"/>
      <c r="BM41" s="232"/>
      <c r="BN41" s="232"/>
      <c r="BO41" s="241"/>
      <c r="BP41" s="241"/>
      <c r="BQ41" s="238">
        <v>35</v>
      </c>
      <c r="BR41" s="239"/>
      <c r="BS41" s="999"/>
      <c r="BT41" s="1000"/>
      <c r="BU41" s="1000"/>
      <c r="BV41" s="1000"/>
      <c r="BW41" s="1000"/>
      <c r="BX41" s="1000"/>
      <c r="BY41" s="1000"/>
      <c r="BZ41" s="1000"/>
      <c r="CA41" s="1000"/>
      <c r="CB41" s="1000"/>
      <c r="CC41" s="1000"/>
      <c r="CD41" s="1000"/>
      <c r="CE41" s="1000"/>
      <c r="CF41" s="1000"/>
      <c r="CG41" s="1021"/>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230"/>
    </row>
    <row r="42" spans="1:131" ht="26.25" customHeight="1" x14ac:dyDescent="0.15">
      <c r="A42" s="238">
        <v>15</v>
      </c>
      <c r="B42" s="1037"/>
      <c r="C42" s="1038"/>
      <c r="D42" s="1038"/>
      <c r="E42" s="1038"/>
      <c r="F42" s="1038"/>
      <c r="G42" s="1038"/>
      <c r="H42" s="1038"/>
      <c r="I42" s="1038"/>
      <c r="J42" s="1038"/>
      <c r="K42" s="1038"/>
      <c r="L42" s="1038"/>
      <c r="M42" s="1038"/>
      <c r="N42" s="1038"/>
      <c r="O42" s="1038"/>
      <c r="P42" s="1039"/>
      <c r="Q42" s="1045"/>
      <c r="R42" s="1046"/>
      <c r="S42" s="1046"/>
      <c r="T42" s="1046"/>
      <c r="U42" s="1046"/>
      <c r="V42" s="1046"/>
      <c r="W42" s="1046"/>
      <c r="X42" s="1046"/>
      <c r="Y42" s="1046"/>
      <c r="Z42" s="1046"/>
      <c r="AA42" s="1046"/>
      <c r="AB42" s="1046"/>
      <c r="AC42" s="1046"/>
      <c r="AD42" s="1046"/>
      <c r="AE42" s="1047"/>
      <c r="AF42" s="1042"/>
      <c r="AG42" s="1043"/>
      <c r="AH42" s="1043"/>
      <c r="AI42" s="1043"/>
      <c r="AJ42" s="1044"/>
      <c r="AK42" s="980"/>
      <c r="AL42" s="971"/>
      <c r="AM42" s="971"/>
      <c r="AN42" s="971"/>
      <c r="AO42" s="971"/>
      <c r="AP42" s="971"/>
      <c r="AQ42" s="971"/>
      <c r="AR42" s="971"/>
      <c r="AS42" s="971"/>
      <c r="AT42" s="971"/>
      <c r="AU42" s="971"/>
      <c r="AV42" s="971"/>
      <c r="AW42" s="971"/>
      <c r="AX42" s="971"/>
      <c r="AY42" s="971"/>
      <c r="AZ42" s="1048"/>
      <c r="BA42" s="1048"/>
      <c r="BB42" s="1048"/>
      <c r="BC42" s="1048"/>
      <c r="BD42" s="1048"/>
      <c r="BE42" s="972"/>
      <c r="BF42" s="972"/>
      <c r="BG42" s="972"/>
      <c r="BH42" s="972"/>
      <c r="BI42" s="973"/>
      <c r="BJ42" s="232"/>
      <c r="BK42" s="232"/>
      <c r="BL42" s="232"/>
      <c r="BM42" s="232"/>
      <c r="BN42" s="232"/>
      <c r="BO42" s="241"/>
      <c r="BP42" s="241"/>
      <c r="BQ42" s="238">
        <v>36</v>
      </c>
      <c r="BR42" s="239"/>
      <c r="BS42" s="999"/>
      <c r="BT42" s="1000"/>
      <c r="BU42" s="1000"/>
      <c r="BV42" s="1000"/>
      <c r="BW42" s="1000"/>
      <c r="BX42" s="1000"/>
      <c r="BY42" s="1000"/>
      <c r="BZ42" s="1000"/>
      <c r="CA42" s="1000"/>
      <c r="CB42" s="1000"/>
      <c r="CC42" s="1000"/>
      <c r="CD42" s="1000"/>
      <c r="CE42" s="1000"/>
      <c r="CF42" s="1000"/>
      <c r="CG42" s="1021"/>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230"/>
    </row>
    <row r="43" spans="1:131" ht="26.25" customHeight="1" x14ac:dyDescent="0.15">
      <c r="A43" s="238">
        <v>16</v>
      </c>
      <c r="B43" s="1037"/>
      <c r="C43" s="1038"/>
      <c r="D43" s="1038"/>
      <c r="E43" s="1038"/>
      <c r="F43" s="1038"/>
      <c r="G43" s="1038"/>
      <c r="H43" s="1038"/>
      <c r="I43" s="1038"/>
      <c r="J43" s="1038"/>
      <c r="K43" s="1038"/>
      <c r="L43" s="1038"/>
      <c r="M43" s="1038"/>
      <c r="N43" s="1038"/>
      <c r="O43" s="1038"/>
      <c r="P43" s="1039"/>
      <c r="Q43" s="1045"/>
      <c r="R43" s="1046"/>
      <c r="S43" s="1046"/>
      <c r="T43" s="1046"/>
      <c r="U43" s="1046"/>
      <c r="V43" s="1046"/>
      <c r="W43" s="1046"/>
      <c r="X43" s="1046"/>
      <c r="Y43" s="1046"/>
      <c r="Z43" s="1046"/>
      <c r="AA43" s="1046"/>
      <c r="AB43" s="1046"/>
      <c r="AC43" s="1046"/>
      <c r="AD43" s="1046"/>
      <c r="AE43" s="1047"/>
      <c r="AF43" s="1042"/>
      <c r="AG43" s="1043"/>
      <c r="AH43" s="1043"/>
      <c r="AI43" s="1043"/>
      <c r="AJ43" s="1044"/>
      <c r="AK43" s="980"/>
      <c r="AL43" s="971"/>
      <c r="AM43" s="971"/>
      <c r="AN43" s="971"/>
      <c r="AO43" s="971"/>
      <c r="AP43" s="971"/>
      <c r="AQ43" s="971"/>
      <c r="AR43" s="971"/>
      <c r="AS43" s="971"/>
      <c r="AT43" s="971"/>
      <c r="AU43" s="971"/>
      <c r="AV43" s="971"/>
      <c r="AW43" s="971"/>
      <c r="AX43" s="971"/>
      <c r="AY43" s="971"/>
      <c r="AZ43" s="1048"/>
      <c r="BA43" s="1048"/>
      <c r="BB43" s="1048"/>
      <c r="BC43" s="1048"/>
      <c r="BD43" s="1048"/>
      <c r="BE43" s="972"/>
      <c r="BF43" s="972"/>
      <c r="BG43" s="972"/>
      <c r="BH43" s="972"/>
      <c r="BI43" s="973"/>
      <c r="BJ43" s="232"/>
      <c r="BK43" s="232"/>
      <c r="BL43" s="232"/>
      <c r="BM43" s="232"/>
      <c r="BN43" s="232"/>
      <c r="BO43" s="241"/>
      <c r="BP43" s="241"/>
      <c r="BQ43" s="238">
        <v>37</v>
      </c>
      <c r="BR43" s="239"/>
      <c r="BS43" s="999"/>
      <c r="BT43" s="1000"/>
      <c r="BU43" s="1000"/>
      <c r="BV43" s="1000"/>
      <c r="BW43" s="1000"/>
      <c r="BX43" s="1000"/>
      <c r="BY43" s="1000"/>
      <c r="BZ43" s="1000"/>
      <c r="CA43" s="1000"/>
      <c r="CB43" s="1000"/>
      <c r="CC43" s="1000"/>
      <c r="CD43" s="1000"/>
      <c r="CE43" s="1000"/>
      <c r="CF43" s="1000"/>
      <c r="CG43" s="1021"/>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230"/>
    </row>
    <row r="44" spans="1:131" ht="26.25" customHeight="1" x14ac:dyDescent="0.15">
      <c r="A44" s="238">
        <v>17</v>
      </c>
      <c r="B44" s="1037"/>
      <c r="C44" s="1038"/>
      <c r="D44" s="1038"/>
      <c r="E44" s="1038"/>
      <c r="F44" s="1038"/>
      <c r="G44" s="1038"/>
      <c r="H44" s="1038"/>
      <c r="I44" s="1038"/>
      <c r="J44" s="1038"/>
      <c r="K44" s="1038"/>
      <c r="L44" s="1038"/>
      <c r="M44" s="1038"/>
      <c r="N44" s="1038"/>
      <c r="O44" s="1038"/>
      <c r="P44" s="1039"/>
      <c r="Q44" s="1045"/>
      <c r="R44" s="1046"/>
      <c r="S44" s="1046"/>
      <c r="T44" s="1046"/>
      <c r="U44" s="1046"/>
      <c r="V44" s="1046"/>
      <c r="W44" s="1046"/>
      <c r="X44" s="1046"/>
      <c r="Y44" s="1046"/>
      <c r="Z44" s="1046"/>
      <c r="AA44" s="1046"/>
      <c r="AB44" s="1046"/>
      <c r="AC44" s="1046"/>
      <c r="AD44" s="1046"/>
      <c r="AE44" s="1047"/>
      <c r="AF44" s="1042"/>
      <c r="AG44" s="1043"/>
      <c r="AH44" s="1043"/>
      <c r="AI44" s="1043"/>
      <c r="AJ44" s="1044"/>
      <c r="AK44" s="980"/>
      <c r="AL44" s="971"/>
      <c r="AM44" s="971"/>
      <c r="AN44" s="971"/>
      <c r="AO44" s="971"/>
      <c r="AP44" s="971"/>
      <c r="AQ44" s="971"/>
      <c r="AR44" s="971"/>
      <c r="AS44" s="971"/>
      <c r="AT44" s="971"/>
      <c r="AU44" s="971"/>
      <c r="AV44" s="971"/>
      <c r="AW44" s="971"/>
      <c r="AX44" s="971"/>
      <c r="AY44" s="971"/>
      <c r="AZ44" s="1048"/>
      <c r="BA44" s="1048"/>
      <c r="BB44" s="1048"/>
      <c r="BC44" s="1048"/>
      <c r="BD44" s="1048"/>
      <c r="BE44" s="972"/>
      <c r="BF44" s="972"/>
      <c r="BG44" s="972"/>
      <c r="BH44" s="972"/>
      <c r="BI44" s="973"/>
      <c r="BJ44" s="232"/>
      <c r="BK44" s="232"/>
      <c r="BL44" s="232"/>
      <c r="BM44" s="232"/>
      <c r="BN44" s="232"/>
      <c r="BO44" s="241"/>
      <c r="BP44" s="241"/>
      <c r="BQ44" s="238">
        <v>38</v>
      </c>
      <c r="BR44" s="239"/>
      <c r="BS44" s="999"/>
      <c r="BT44" s="1000"/>
      <c r="BU44" s="1000"/>
      <c r="BV44" s="1000"/>
      <c r="BW44" s="1000"/>
      <c r="BX44" s="1000"/>
      <c r="BY44" s="1000"/>
      <c r="BZ44" s="1000"/>
      <c r="CA44" s="1000"/>
      <c r="CB44" s="1000"/>
      <c r="CC44" s="1000"/>
      <c r="CD44" s="1000"/>
      <c r="CE44" s="1000"/>
      <c r="CF44" s="1000"/>
      <c r="CG44" s="1021"/>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230"/>
    </row>
    <row r="45" spans="1:131" ht="26.25" customHeight="1" x14ac:dyDescent="0.15">
      <c r="A45" s="238">
        <v>18</v>
      </c>
      <c r="B45" s="1037"/>
      <c r="C45" s="1038"/>
      <c r="D45" s="1038"/>
      <c r="E45" s="1038"/>
      <c r="F45" s="1038"/>
      <c r="G45" s="1038"/>
      <c r="H45" s="1038"/>
      <c r="I45" s="1038"/>
      <c r="J45" s="1038"/>
      <c r="K45" s="1038"/>
      <c r="L45" s="1038"/>
      <c r="M45" s="1038"/>
      <c r="N45" s="1038"/>
      <c r="O45" s="1038"/>
      <c r="P45" s="1039"/>
      <c r="Q45" s="1045"/>
      <c r="R45" s="1046"/>
      <c r="S45" s="1046"/>
      <c r="T45" s="1046"/>
      <c r="U45" s="1046"/>
      <c r="V45" s="1046"/>
      <c r="W45" s="1046"/>
      <c r="X45" s="1046"/>
      <c r="Y45" s="1046"/>
      <c r="Z45" s="1046"/>
      <c r="AA45" s="1046"/>
      <c r="AB45" s="1046"/>
      <c r="AC45" s="1046"/>
      <c r="AD45" s="1046"/>
      <c r="AE45" s="1047"/>
      <c r="AF45" s="1042"/>
      <c r="AG45" s="1043"/>
      <c r="AH45" s="1043"/>
      <c r="AI45" s="1043"/>
      <c r="AJ45" s="1044"/>
      <c r="AK45" s="980"/>
      <c r="AL45" s="971"/>
      <c r="AM45" s="971"/>
      <c r="AN45" s="971"/>
      <c r="AO45" s="971"/>
      <c r="AP45" s="971"/>
      <c r="AQ45" s="971"/>
      <c r="AR45" s="971"/>
      <c r="AS45" s="971"/>
      <c r="AT45" s="971"/>
      <c r="AU45" s="971"/>
      <c r="AV45" s="971"/>
      <c r="AW45" s="971"/>
      <c r="AX45" s="971"/>
      <c r="AY45" s="971"/>
      <c r="AZ45" s="1048"/>
      <c r="BA45" s="1048"/>
      <c r="BB45" s="1048"/>
      <c r="BC45" s="1048"/>
      <c r="BD45" s="1048"/>
      <c r="BE45" s="972"/>
      <c r="BF45" s="972"/>
      <c r="BG45" s="972"/>
      <c r="BH45" s="972"/>
      <c r="BI45" s="973"/>
      <c r="BJ45" s="232"/>
      <c r="BK45" s="232"/>
      <c r="BL45" s="232"/>
      <c r="BM45" s="232"/>
      <c r="BN45" s="232"/>
      <c r="BO45" s="241"/>
      <c r="BP45" s="241"/>
      <c r="BQ45" s="238">
        <v>39</v>
      </c>
      <c r="BR45" s="239"/>
      <c r="BS45" s="999"/>
      <c r="BT45" s="1000"/>
      <c r="BU45" s="1000"/>
      <c r="BV45" s="1000"/>
      <c r="BW45" s="1000"/>
      <c r="BX45" s="1000"/>
      <c r="BY45" s="1000"/>
      <c r="BZ45" s="1000"/>
      <c r="CA45" s="1000"/>
      <c r="CB45" s="1000"/>
      <c r="CC45" s="1000"/>
      <c r="CD45" s="1000"/>
      <c r="CE45" s="1000"/>
      <c r="CF45" s="1000"/>
      <c r="CG45" s="1021"/>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230"/>
    </row>
    <row r="46" spans="1:131" ht="26.25" customHeight="1" x14ac:dyDescent="0.15">
      <c r="A46" s="238">
        <v>19</v>
      </c>
      <c r="B46" s="1037"/>
      <c r="C46" s="1038"/>
      <c r="D46" s="1038"/>
      <c r="E46" s="1038"/>
      <c r="F46" s="1038"/>
      <c r="G46" s="1038"/>
      <c r="H46" s="1038"/>
      <c r="I46" s="1038"/>
      <c r="J46" s="1038"/>
      <c r="K46" s="1038"/>
      <c r="L46" s="1038"/>
      <c r="M46" s="1038"/>
      <c r="N46" s="1038"/>
      <c r="O46" s="1038"/>
      <c r="P46" s="1039"/>
      <c r="Q46" s="1045"/>
      <c r="R46" s="1046"/>
      <c r="S46" s="1046"/>
      <c r="T46" s="1046"/>
      <c r="U46" s="1046"/>
      <c r="V46" s="1046"/>
      <c r="W46" s="1046"/>
      <c r="X46" s="1046"/>
      <c r="Y46" s="1046"/>
      <c r="Z46" s="1046"/>
      <c r="AA46" s="1046"/>
      <c r="AB46" s="1046"/>
      <c r="AC46" s="1046"/>
      <c r="AD46" s="1046"/>
      <c r="AE46" s="1047"/>
      <c r="AF46" s="1042"/>
      <c r="AG46" s="1043"/>
      <c r="AH46" s="1043"/>
      <c r="AI46" s="1043"/>
      <c r="AJ46" s="1044"/>
      <c r="AK46" s="980"/>
      <c r="AL46" s="971"/>
      <c r="AM46" s="971"/>
      <c r="AN46" s="971"/>
      <c r="AO46" s="971"/>
      <c r="AP46" s="971"/>
      <c r="AQ46" s="971"/>
      <c r="AR46" s="971"/>
      <c r="AS46" s="971"/>
      <c r="AT46" s="971"/>
      <c r="AU46" s="971"/>
      <c r="AV46" s="971"/>
      <c r="AW46" s="971"/>
      <c r="AX46" s="971"/>
      <c r="AY46" s="971"/>
      <c r="AZ46" s="1048"/>
      <c r="BA46" s="1048"/>
      <c r="BB46" s="1048"/>
      <c r="BC46" s="1048"/>
      <c r="BD46" s="1048"/>
      <c r="BE46" s="972"/>
      <c r="BF46" s="972"/>
      <c r="BG46" s="972"/>
      <c r="BH46" s="972"/>
      <c r="BI46" s="973"/>
      <c r="BJ46" s="232"/>
      <c r="BK46" s="232"/>
      <c r="BL46" s="232"/>
      <c r="BM46" s="232"/>
      <c r="BN46" s="232"/>
      <c r="BO46" s="241"/>
      <c r="BP46" s="241"/>
      <c r="BQ46" s="238">
        <v>40</v>
      </c>
      <c r="BR46" s="239"/>
      <c r="BS46" s="999"/>
      <c r="BT46" s="1000"/>
      <c r="BU46" s="1000"/>
      <c r="BV46" s="1000"/>
      <c r="BW46" s="1000"/>
      <c r="BX46" s="1000"/>
      <c r="BY46" s="1000"/>
      <c r="BZ46" s="1000"/>
      <c r="CA46" s="1000"/>
      <c r="CB46" s="1000"/>
      <c r="CC46" s="1000"/>
      <c r="CD46" s="1000"/>
      <c r="CE46" s="1000"/>
      <c r="CF46" s="1000"/>
      <c r="CG46" s="1021"/>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230"/>
    </row>
    <row r="47" spans="1:131" ht="26.25" customHeight="1" x14ac:dyDescent="0.15">
      <c r="A47" s="238">
        <v>20</v>
      </c>
      <c r="B47" s="1037"/>
      <c r="C47" s="1038"/>
      <c r="D47" s="1038"/>
      <c r="E47" s="1038"/>
      <c r="F47" s="1038"/>
      <c r="G47" s="1038"/>
      <c r="H47" s="1038"/>
      <c r="I47" s="1038"/>
      <c r="J47" s="1038"/>
      <c r="K47" s="1038"/>
      <c r="L47" s="1038"/>
      <c r="M47" s="1038"/>
      <c r="N47" s="1038"/>
      <c r="O47" s="1038"/>
      <c r="P47" s="1039"/>
      <c r="Q47" s="1045"/>
      <c r="R47" s="1046"/>
      <c r="S47" s="1046"/>
      <c r="T47" s="1046"/>
      <c r="U47" s="1046"/>
      <c r="V47" s="1046"/>
      <c r="W47" s="1046"/>
      <c r="X47" s="1046"/>
      <c r="Y47" s="1046"/>
      <c r="Z47" s="1046"/>
      <c r="AA47" s="1046"/>
      <c r="AB47" s="1046"/>
      <c r="AC47" s="1046"/>
      <c r="AD47" s="1046"/>
      <c r="AE47" s="1047"/>
      <c r="AF47" s="1042"/>
      <c r="AG47" s="1043"/>
      <c r="AH47" s="1043"/>
      <c r="AI47" s="1043"/>
      <c r="AJ47" s="1044"/>
      <c r="AK47" s="980"/>
      <c r="AL47" s="971"/>
      <c r="AM47" s="971"/>
      <c r="AN47" s="971"/>
      <c r="AO47" s="971"/>
      <c r="AP47" s="971"/>
      <c r="AQ47" s="971"/>
      <c r="AR47" s="971"/>
      <c r="AS47" s="971"/>
      <c r="AT47" s="971"/>
      <c r="AU47" s="971"/>
      <c r="AV47" s="971"/>
      <c r="AW47" s="971"/>
      <c r="AX47" s="971"/>
      <c r="AY47" s="971"/>
      <c r="AZ47" s="1048"/>
      <c r="BA47" s="1048"/>
      <c r="BB47" s="1048"/>
      <c r="BC47" s="1048"/>
      <c r="BD47" s="1048"/>
      <c r="BE47" s="972"/>
      <c r="BF47" s="972"/>
      <c r="BG47" s="972"/>
      <c r="BH47" s="972"/>
      <c r="BI47" s="973"/>
      <c r="BJ47" s="232"/>
      <c r="BK47" s="232"/>
      <c r="BL47" s="232"/>
      <c r="BM47" s="232"/>
      <c r="BN47" s="232"/>
      <c r="BO47" s="241"/>
      <c r="BP47" s="241"/>
      <c r="BQ47" s="238">
        <v>41</v>
      </c>
      <c r="BR47" s="239"/>
      <c r="BS47" s="999"/>
      <c r="BT47" s="1000"/>
      <c r="BU47" s="1000"/>
      <c r="BV47" s="1000"/>
      <c r="BW47" s="1000"/>
      <c r="BX47" s="1000"/>
      <c r="BY47" s="1000"/>
      <c r="BZ47" s="1000"/>
      <c r="CA47" s="1000"/>
      <c r="CB47" s="1000"/>
      <c r="CC47" s="1000"/>
      <c r="CD47" s="1000"/>
      <c r="CE47" s="1000"/>
      <c r="CF47" s="1000"/>
      <c r="CG47" s="1021"/>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230"/>
    </row>
    <row r="48" spans="1:131" ht="26.25" customHeight="1" x14ac:dyDescent="0.15">
      <c r="A48" s="238">
        <v>21</v>
      </c>
      <c r="B48" s="1037"/>
      <c r="C48" s="1038"/>
      <c r="D48" s="1038"/>
      <c r="E48" s="1038"/>
      <c r="F48" s="1038"/>
      <c r="G48" s="1038"/>
      <c r="H48" s="1038"/>
      <c r="I48" s="1038"/>
      <c r="J48" s="1038"/>
      <c r="K48" s="1038"/>
      <c r="L48" s="1038"/>
      <c r="M48" s="1038"/>
      <c r="N48" s="1038"/>
      <c r="O48" s="1038"/>
      <c r="P48" s="1039"/>
      <c r="Q48" s="1045"/>
      <c r="R48" s="1046"/>
      <c r="S48" s="1046"/>
      <c r="T48" s="1046"/>
      <c r="U48" s="1046"/>
      <c r="V48" s="1046"/>
      <c r="W48" s="1046"/>
      <c r="X48" s="1046"/>
      <c r="Y48" s="1046"/>
      <c r="Z48" s="1046"/>
      <c r="AA48" s="1046"/>
      <c r="AB48" s="1046"/>
      <c r="AC48" s="1046"/>
      <c r="AD48" s="1046"/>
      <c r="AE48" s="1047"/>
      <c r="AF48" s="1042"/>
      <c r="AG48" s="1043"/>
      <c r="AH48" s="1043"/>
      <c r="AI48" s="1043"/>
      <c r="AJ48" s="1044"/>
      <c r="AK48" s="980"/>
      <c r="AL48" s="971"/>
      <c r="AM48" s="971"/>
      <c r="AN48" s="971"/>
      <c r="AO48" s="971"/>
      <c r="AP48" s="971"/>
      <c r="AQ48" s="971"/>
      <c r="AR48" s="971"/>
      <c r="AS48" s="971"/>
      <c r="AT48" s="971"/>
      <c r="AU48" s="971"/>
      <c r="AV48" s="971"/>
      <c r="AW48" s="971"/>
      <c r="AX48" s="971"/>
      <c r="AY48" s="971"/>
      <c r="AZ48" s="1048"/>
      <c r="BA48" s="1048"/>
      <c r="BB48" s="1048"/>
      <c r="BC48" s="1048"/>
      <c r="BD48" s="1048"/>
      <c r="BE48" s="972"/>
      <c r="BF48" s="972"/>
      <c r="BG48" s="972"/>
      <c r="BH48" s="972"/>
      <c r="BI48" s="973"/>
      <c r="BJ48" s="232"/>
      <c r="BK48" s="232"/>
      <c r="BL48" s="232"/>
      <c r="BM48" s="232"/>
      <c r="BN48" s="232"/>
      <c r="BO48" s="241"/>
      <c r="BP48" s="241"/>
      <c r="BQ48" s="238">
        <v>42</v>
      </c>
      <c r="BR48" s="239"/>
      <c r="BS48" s="999"/>
      <c r="BT48" s="1000"/>
      <c r="BU48" s="1000"/>
      <c r="BV48" s="1000"/>
      <c r="BW48" s="1000"/>
      <c r="BX48" s="1000"/>
      <c r="BY48" s="1000"/>
      <c r="BZ48" s="1000"/>
      <c r="CA48" s="1000"/>
      <c r="CB48" s="1000"/>
      <c r="CC48" s="1000"/>
      <c r="CD48" s="1000"/>
      <c r="CE48" s="1000"/>
      <c r="CF48" s="1000"/>
      <c r="CG48" s="1021"/>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230"/>
    </row>
    <row r="49" spans="1:131" ht="26.25" customHeight="1" x14ac:dyDescent="0.15">
      <c r="A49" s="238">
        <v>22</v>
      </c>
      <c r="B49" s="1037"/>
      <c r="C49" s="1038"/>
      <c r="D49" s="1038"/>
      <c r="E49" s="1038"/>
      <c r="F49" s="1038"/>
      <c r="G49" s="1038"/>
      <c r="H49" s="1038"/>
      <c r="I49" s="1038"/>
      <c r="J49" s="1038"/>
      <c r="K49" s="1038"/>
      <c r="L49" s="1038"/>
      <c r="M49" s="1038"/>
      <c r="N49" s="1038"/>
      <c r="O49" s="1038"/>
      <c r="P49" s="1039"/>
      <c r="Q49" s="1045"/>
      <c r="R49" s="1046"/>
      <c r="S49" s="1046"/>
      <c r="T49" s="1046"/>
      <c r="U49" s="1046"/>
      <c r="V49" s="1046"/>
      <c r="W49" s="1046"/>
      <c r="X49" s="1046"/>
      <c r="Y49" s="1046"/>
      <c r="Z49" s="1046"/>
      <c r="AA49" s="1046"/>
      <c r="AB49" s="1046"/>
      <c r="AC49" s="1046"/>
      <c r="AD49" s="1046"/>
      <c r="AE49" s="1047"/>
      <c r="AF49" s="1042"/>
      <c r="AG49" s="1043"/>
      <c r="AH49" s="1043"/>
      <c r="AI49" s="1043"/>
      <c r="AJ49" s="1044"/>
      <c r="AK49" s="980"/>
      <c r="AL49" s="971"/>
      <c r="AM49" s="971"/>
      <c r="AN49" s="971"/>
      <c r="AO49" s="971"/>
      <c r="AP49" s="971"/>
      <c r="AQ49" s="971"/>
      <c r="AR49" s="971"/>
      <c r="AS49" s="971"/>
      <c r="AT49" s="971"/>
      <c r="AU49" s="971"/>
      <c r="AV49" s="971"/>
      <c r="AW49" s="971"/>
      <c r="AX49" s="971"/>
      <c r="AY49" s="971"/>
      <c r="AZ49" s="1048"/>
      <c r="BA49" s="1048"/>
      <c r="BB49" s="1048"/>
      <c r="BC49" s="1048"/>
      <c r="BD49" s="1048"/>
      <c r="BE49" s="972"/>
      <c r="BF49" s="972"/>
      <c r="BG49" s="972"/>
      <c r="BH49" s="972"/>
      <c r="BI49" s="973"/>
      <c r="BJ49" s="232"/>
      <c r="BK49" s="232"/>
      <c r="BL49" s="232"/>
      <c r="BM49" s="232"/>
      <c r="BN49" s="232"/>
      <c r="BO49" s="241"/>
      <c r="BP49" s="241"/>
      <c r="BQ49" s="238">
        <v>43</v>
      </c>
      <c r="BR49" s="239"/>
      <c r="BS49" s="999"/>
      <c r="BT49" s="1000"/>
      <c r="BU49" s="1000"/>
      <c r="BV49" s="1000"/>
      <c r="BW49" s="1000"/>
      <c r="BX49" s="1000"/>
      <c r="BY49" s="1000"/>
      <c r="BZ49" s="1000"/>
      <c r="CA49" s="1000"/>
      <c r="CB49" s="1000"/>
      <c r="CC49" s="1000"/>
      <c r="CD49" s="1000"/>
      <c r="CE49" s="1000"/>
      <c r="CF49" s="1000"/>
      <c r="CG49" s="1021"/>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230"/>
    </row>
    <row r="50" spans="1:131" ht="26.25" customHeight="1" x14ac:dyDescent="0.15">
      <c r="A50" s="238">
        <v>23</v>
      </c>
      <c r="B50" s="1037"/>
      <c r="C50" s="1038"/>
      <c r="D50" s="1038"/>
      <c r="E50" s="1038"/>
      <c r="F50" s="1038"/>
      <c r="G50" s="1038"/>
      <c r="H50" s="1038"/>
      <c r="I50" s="1038"/>
      <c r="J50" s="1038"/>
      <c r="K50" s="1038"/>
      <c r="L50" s="1038"/>
      <c r="M50" s="1038"/>
      <c r="N50" s="1038"/>
      <c r="O50" s="1038"/>
      <c r="P50" s="1039"/>
      <c r="Q50" s="1040"/>
      <c r="R50" s="1032"/>
      <c r="S50" s="1032"/>
      <c r="T50" s="1032"/>
      <c r="U50" s="1032"/>
      <c r="V50" s="1032"/>
      <c r="W50" s="1032"/>
      <c r="X50" s="1032"/>
      <c r="Y50" s="1032"/>
      <c r="Z50" s="1032"/>
      <c r="AA50" s="1032"/>
      <c r="AB50" s="1032"/>
      <c r="AC50" s="1032"/>
      <c r="AD50" s="1032"/>
      <c r="AE50" s="1041"/>
      <c r="AF50" s="1042"/>
      <c r="AG50" s="1043"/>
      <c r="AH50" s="1043"/>
      <c r="AI50" s="1043"/>
      <c r="AJ50" s="1044"/>
      <c r="AK50" s="1031"/>
      <c r="AL50" s="1032"/>
      <c r="AM50" s="1032"/>
      <c r="AN50" s="1032"/>
      <c r="AO50" s="1032"/>
      <c r="AP50" s="1032"/>
      <c r="AQ50" s="1032"/>
      <c r="AR50" s="1032"/>
      <c r="AS50" s="1032"/>
      <c r="AT50" s="1032"/>
      <c r="AU50" s="1032"/>
      <c r="AV50" s="1032"/>
      <c r="AW50" s="1032"/>
      <c r="AX50" s="1032"/>
      <c r="AY50" s="1032"/>
      <c r="AZ50" s="1033"/>
      <c r="BA50" s="1033"/>
      <c r="BB50" s="1033"/>
      <c r="BC50" s="1033"/>
      <c r="BD50" s="1033"/>
      <c r="BE50" s="972"/>
      <c r="BF50" s="972"/>
      <c r="BG50" s="972"/>
      <c r="BH50" s="972"/>
      <c r="BI50" s="973"/>
      <c r="BJ50" s="232"/>
      <c r="BK50" s="232"/>
      <c r="BL50" s="232"/>
      <c r="BM50" s="232"/>
      <c r="BN50" s="232"/>
      <c r="BO50" s="241"/>
      <c r="BP50" s="241"/>
      <c r="BQ50" s="238">
        <v>44</v>
      </c>
      <c r="BR50" s="239"/>
      <c r="BS50" s="999"/>
      <c r="BT50" s="1000"/>
      <c r="BU50" s="1000"/>
      <c r="BV50" s="1000"/>
      <c r="BW50" s="1000"/>
      <c r="BX50" s="1000"/>
      <c r="BY50" s="1000"/>
      <c r="BZ50" s="1000"/>
      <c r="CA50" s="1000"/>
      <c r="CB50" s="1000"/>
      <c r="CC50" s="1000"/>
      <c r="CD50" s="1000"/>
      <c r="CE50" s="1000"/>
      <c r="CF50" s="1000"/>
      <c r="CG50" s="1021"/>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230"/>
    </row>
    <row r="51" spans="1:131" ht="26.25" customHeight="1" x14ac:dyDescent="0.15">
      <c r="A51" s="238">
        <v>24</v>
      </c>
      <c r="B51" s="1037"/>
      <c r="C51" s="1038"/>
      <c r="D51" s="1038"/>
      <c r="E51" s="1038"/>
      <c r="F51" s="1038"/>
      <c r="G51" s="1038"/>
      <c r="H51" s="1038"/>
      <c r="I51" s="1038"/>
      <c r="J51" s="1038"/>
      <c r="K51" s="1038"/>
      <c r="L51" s="1038"/>
      <c r="M51" s="1038"/>
      <c r="N51" s="1038"/>
      <c r="O51" s="1038"/>
      <c r="P51" s="1039"/>
      <c r="Q51" s="1040"/>
      <c r="R51" s="1032"/>
      <c r="S51" s="1032"/>
      <c r="T51" s="1032"/>
      <c r="U51" s="1032"/>
      <c r="V51" s="1032"/>
      <c r="W51" s="1032"/>
      <c r="X51" s="1032"/>
      <c r="Y51" s="1032"/>
      <c r="Z51" s="1032"/>
      <c r="AA51" s="1032"/>
      <c r="AB51" s="1032"/>
      <c r="AC51" s="1032"/>
      <c r="AD51" s="1032"/>
      <c r="AE51" s="1041"/>
      <c r="AF51" s="1042"/>
      <c r="AG51" s="1043"/>
      <c r="AH51" s="1043"/>
      <c r="AI51" s="1043"/>
      <c r="AJ51" s="1044"/>
      <c r="AK51" s="1031"/>
      <c r="AL51" s="1032"/>
      <c r="AM51" s="1032"/>
      <c r="AN51" s="1032"/>
      <c r="AO51" s="1032"/>
      <c r="AP51" s="1032"/>
      <c r="AQ51" s="1032"/>
      <c r="AR51" s="1032"/>
      <c r="AS51" s="1032"/>
      <c r="AT51" s="1032"/>
      <c r="AU51" s="1032"/>
      <c r="AV51" s="1032"/>
      <c r="AW51" s="1032"/>
      <c r="AX51" s="1032"/>
      <c r="AY51" s="1032"/>
      <c r="AZ51" s="1033"/>
      <c r="BA51" s="1033"/>
      <c r="BB51" s="1033"/>
      <c r="BC51" s="1033"/>
      <c r="BD51" s="1033"/>
      <c r="BE51" s="972"/>
      <c r="BF51" s="972"/>
      <c r="BG51" s="972"/>
      <c r="BH51" s="972"/>
      <c r="BI51" s="973"/>
      <c r="BJ51" s="232"/>
      <c r="BK51" s="232"/>
      <c r="BL51" s="232"/>
      <c r="BM51" s="232"/>
      <c r="BN51" s="232"/>
      <c r="BO51" s="241"/>
      <c r="BP51" s="241"/>
      <c r="BQ51" s="238">
        <v>45</v>
      </c>
      <c r="BR51" s="239"/>
      <c r="BS51" s="999"/>
      <c r="BT51" s="1000"/>
      <c r="BU51" s="1000"/>
      <c r="BV51" s="1000"/>
      <c r="BW51" s="1000"/>
      <c r="BX51" s="1000"/>
      <c r="BY51" s="1000"/>
      <c r="BZ51" s="1000"/>
      <c r="CA51" s="1000"/>
      <c r="CB51" s="1000"/>
      <c r="CC51" s="1000"/>
      <c r="CD51" s="1000"/>
      <c r="CE51" s="1000"/>
      <c r="CF51" s="1000"/>
      <c r="CG51" s="1021"/>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230"/>
    </row>
    <row r="52" spans="1:131" ht="26.25" customHeight="1" x14ac:dyDescent="0.15">
      <c r="A52" s="238">
        <v>25</v>
      </c>
      <c r="B52" s="1037"/>
      <c r="C52" s="1038"/>
      <c r="D52" s="1038"/>
      <c r="E52" s="1038"/>
      <c r="F52" s="1038"/>
      <c r="G52" s="1038"/>
      <c r="H52" s="1038"/>
      <c r="I52" s="1038"/>
      <c r="J52" s="1038"/>
      <c r="K52" s="1038"/>
      <c r="L52" s="1038"/>
      <c r="M52" s="1038"/>
      <c r="N52" s="1038"/>
      <c r="O52" s="1038"/>
      <c r="P52" s="1039"/>
      <c r="Q52" s="1040"/>
      <c r="R52" s="1032"/>
      <c r="S52" s="1032"/>
      <c r="T52" s="1032"/>
      <c r="U52" s="1032"/>
      <c r="V52" s="1032"/>
      <c r="W52" s="1032"/>
      <c r="X52" s="1032"/>
      <c r="Y52" s="1032"/>
      <c r="Z52" s="1032"/>
      <c r="AA52" s="1032"/>
      <c r="AB52" s="1032"/>
      <c r="AC52" s="1032"/>
      <c r="AD52" s="1032"/>
      <c r="AE52" s="1041"/>
      <c r="AF52" s="1042"/>
      <c r="AG52" s="1043"/>
      <c r="AH52" s="1043"/>
      <c r="AI52" s="1043"/>
      <c r="AJ52" s="1044"/>
      <c r="AK52" s="1031"/>
      <c r="AL52" s="1032"/>
      <c r="AM52" s="1032"/>
      <c r="AN52" s="1032"/>
      <c r="AO52" s="1032"/>
      <c r="AP52" s="1032"/>
      <c r="AQ52" s="1032"/>
      <c r="AR52" s="1032"/>
      <c r="AS52" s="1032"/>
      <c r="AT52" s="1032"/>
      <c r="AU52" s="1032"/>
      <c r="AV52" s="1032"/>
      <c r="AW52" s="1032"/>
      <c r="AX52" s="1032"/>
      <c r="AY52" s="1032"/>
      <c r="AZ52" s="1033"/>
      <c r="BA52" s="1033"/>
      <c r="BB52" s="1033"/>
      <c r="BC52" s="1033"/>
      <c r="BD52" s="1033"/>
      <c r="BE52" s="972"/>
      <c r="BF52" s="972"/>
      <c r="BG52" s="972"/>
      <c r="BH52" s="972"/>
      <c r="BI52" s="973"/>
      <c r="BJ52" s="232"/>
      <c r="BK52" s="232"/>
      <c r="BL52" s="232"/>
      <c r="BM52" s="232"/>
      <c r="BN52" s="232"/>
      <c r="BO52" s="241"/>
      <c r="BP52" s="241"/>
      <c r="BQ52" s="238">
        <v>46</v>
      </c>
      <c r="BR52" s="239"/>
      <c r="BS52" s="999"/>
      <c r="BT52" s="1000"/>
      <c r="BU52" s="1000"/>
      <c r="BV52" s="1000"/>
      <c r="BW52" s="1000"/>
      <c r="BX52" s="1000"/>
      <c r="BY52" s="1000"/>
      <c r="BZ52" s="1000"/>
      <c r="CA52" s="1000"/>
      <c r="CB52" s="1000"/>
      <c r="CC52" s="1000"/>
      <c r="CD52" s="1000"/>
      <c r="CE52" s="1000"/>
      <c r="CF52" s="1000"/>
      <c r="CG52" s="1021"/>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230"/>
    </row>
    <row r="53" spans="1:131" ht="26.25" customHeight="1" x14ac:dyDescent="0.15">
      <c r="A53" s="238">
        <v>26</v>
      </c>
      <c r="B53" s="1037"/>
      <c r="C53" s="1038"/>
      <c r="D53" s="1038"/>
      <c r="E53" s="1038"/>
      <c r="F53" s="1038"/>
      <c r="G53" s="1038"/>
      <c r="H53" s="1038"/>
      <c r="I53" s="1038"/>
      <c r="J53" s="1038"/>
      <c r="K53" s="1038"/>
      <c r="L53" s="1038"/>
      <c r="M53" s="1038"/>
      <c r="N53" s="1038"/>
      <c r="O53" s="1038"/>
      <c r="P53" s="1039"/>
      <c r="Q53" s="1040"/>
      <c r="R53" s="1032"/>
      <c r="S53" s="1032"/>
      <c r="T53" s="1032"/>
      <c r="U53" s="1032"/>
      <c r="V53" s="1032"/>
      <c r="W53" s="1032"/>
      <c r="X53" s="1032"/>
      <c r="Y53" s="1032"/>
      <c r="Z53" s="1032"/>
      <c r="AA53" s="1032"/>
      <c r="AB53" s="1032"/>
      <c r="AC53" s="1032"/>
      <c r="AD53" s="1032"/>
      <c r="AE53" s="1041"/>
      <c r="AF53" s="1042"/>
      <c r="AG53" s="1043"/>
      <c r="AH53" s="1043"/>
      <c r="AI53" s="1043"/>
      <c r="AJ53" s="1044"/>
      <c r="AK53" s="1031"/>
      <c r="AL53" s="1032"/>
      <c r="AM53" s="1032"/>
      <c r="AN53" s="1032"/>
      <c r="AO53" s="1032"/>
      <c r="AP53" s="1032"/>
      <c r="AQ53" s="1032"/>
      <c r="AR53" s="1032"/>
      <c r="AS53" s="1032"/>
      <c r="AT53" s="1032"/>
      <c r="AU53" s="1032"/>
      <c r="AV53" s="1032"/>
      <c r="AW53" s="1032"/>
      <c r="AX53" s="1032"/>
      <c r="AY53" s="1032"/>
      <c r="AZ53" s="1033"/>
      <c r="BA53" s="1033"/>
      <c r="BB53" s="1033"/>
      <c r="BC53" s="1033"/>
      <c r="BD53" s="1033"/>
      <c r="BE53" s="972"/>
      <c r="BF53" s="972"/>
      <c r="BG53" s="972"/>
      <c r="BH53" s="972"/>
      <c r="BI53" s="973"/>
      <c r="BJ53" s="232"/>
      <c r="BK53" s="232"/>
      <c r="BL53" s="232"/>
      <c r="BM53" s="232"/>
      <c r="BN53" s="232"/>
      <c r="BO53" s="241"/>
      <c r="BP53" s="241"/>
      <c r="BQ53" s="238">
        <v>47</v>
      </c>
      <c r="BR53" s="239"/>
      <c r="BS53" s="999"/>
      <c r="BT53" s="1000"/>
      <c r="BU53" s="1000"/>
      <c r="BV53" s="1000"/>
      <c r="BW53" s="1000"/>
      <c r="BX53" s="1000"/>
      <c r="BY53" s="1000"/>
      <c r="BZ53" s="1000"/>
      <c r="CA53" s="1000"/>
      <c r="CB53" s="1000"/>
      <c r="CC53" s="1000"/>
      <c r="CD53" s="1000"/>
      <c r="CE53" s="1000"/>
      <c r="CF53" s="1000"/>
      <c r="CG53" s="1021"/>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230"/>
    </row>
    <row r="54" spans="1:131" ht="26.25" customHeight="1" x14ac:dyDescent="0.15">
      <c r="A54" s="238">
        <v>27</v>
      </c>
      <c r="B54" s="1037"/>
      <c r="C54" s="1038"/>
      <c r="D54" s="1038"/>
      <c r="E54" s="1038"/>
      <c r="F54" s="1038"/>
      <c r="G54" s="1038"/>
      <c r="H54" s="1038"/>
      <c r="I54" s="1038"/>
      <c r="J54" s="1038"/>
      <c r="K54" s="1038"/>
      <c r="L54" s="1038"/>
      <c r="M54" s="1038"/>
      <c r="N54" s="1038"/>
      <c r="O54" s="1038"/>
      <c r="P54" s="1039"/>
      <c r="Q54" s="1040"/>
      <c r="R54" s="1032"/>
      <c r="S54" s="1032"/>
      <c r="T54" s="1032"/>
      <c r="U54" s="1032"/>
      <c r="V54" s="1032"/>
      <c r="W54" s="1032"/>
      <c r="X54" s="1032"/>
      <c r="Y54" s="1032"/>
      <c r="Z54" s="1032"/>
      <c r="AA54" s="1032"/>
      <c r="AB54" s="1032"/>
      <c r="AC54" s="1032"/>
      <c r="AD54" s="1032"/>
      <c r="AE54" s="1041"/>
      <c r="AF54" s="1042"/>
      <c r="AG54" s="1043"/>
      <c r="AH54" s="1043"/>
      <c r="AI54" s="1043"/>
      <c r="AJ54" s="1044"/>
      <c r="AK54" s="1031"/>
      <c r="AL54" s="1032"/>
      <c r="AM54" s="1032"/>
      <c r="AN54" s="1032"/>
      <c r="AO54" s="1032"/>
      <c r="AP54" s="1032"/>
      <c r="AQ54" s="1032"/>
      <c r="AR54" s="1032"/>
      <c r="AS54" s="1032"/>
      <c r="AT54" s="1032"/>
      <c r="AU54" s="1032"/>
      <c r="AV54" s="1032"/>
      <c r="AW54" s="1032"/>
      <c r="AX54" s="1032"/>
      <c r="AY54" s="1032"/>
      <c r="AZ54" s="1033"/>
      <c r="BA54" s="1033"/>
      <c r="BB54" s="1033"/>
      <c r="BC54" s="1033"/>
      <c r="BD54" s="1033"/>
      <c r="BE54" s="972"/>
      <c r="BF54" s="972"/>
      <c r="BG54" s="972"/>
      <c r="BH54" s="972"/>
      <c r="BI54" s="973"/>
      <c r="BJ54" s="232"/>
      <c r="BK54" s="232"/>
      <c r="BL54" s="232"/>
      <c r="BM54" s="232"/>
      <c r="BN54" s="232"/>
      <c r="BO54" s="241"/>
      <c r="BP54" s="241"/>
      <c r="BQ54" s="238">
        <v>48</v>
      </c>
      <c r="BR54" s="239"/>
      <c r="BS54" s="999"/>
      <c r="BT54" s="1000"/>
      <c r="BU54" s="1000"/>
      <c r="BV54" s="1000"/>
      <c r="BW54" s="1000"/>
      <c r="BX54" s="1000"/>
      <c r="BY54" s="1000"/>
      <c r="BZ54" s="1000"/>
      <c r="CA54" s="1000"/>
      <c r="CB54" s="1000"/>
      <c r="CC54" s="1000"/>
      <c r="CD54" s="1000"/>
      <c r="CE54" s="1000"/>
      <c r="CF54" s="1000"/>
      <c r="CG54" s="1021"/>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230"/>
    </row>
    <row r="55" spans="1:131" ht="26.25" customHeight="1" x14ac:dyDescent="0.15">
      <c r="A55" s="238">
        <v>28</v>
      </c>
      <c r="B55" s="1037"/>
      <c r="C55" s="1038"/>
      <c r="D55" s="1038"/>
      <c r="E55" s="1038"/>
      <c r="F55" s="1038"/>
      <c r="G55" s="1038"/>
      <c r="H55" s="1038"/>
      <c r="I55" s="1038"/>
      <c r="J55" s="1038"/>
      <c r="K55" s="1038"/>
      <c r="L55" s="1038"/>
      <c r="M55" s="1038"/>
      <c r="N55" s="1038"/>
      <c r="O55" s="1038"/>
      <c r="P55" s="1039"/>
      <c r="Q55" s="1040"/>
      <c r="R55" s="1032"/>
      <c r="S55" s="1032"/>
      <c r="T55" s="1032"/>
      <c r="U55" s="1032"/>
      <c r="V55" s="1032"/>
      <c r="W55" s="1032"/>
      <c r="X55" s="1032"/>
      <c r="Y55" s="1032"/>
      <c r="Z55" s="1032"/>
      <c r="AA55" s="1032"/>
      <c r="AB55" s="1032"/>
      <c r="AC55" s="1032"/>
      <c r="AD55" s="1032"/>
      <c r="AE55" s="1041"/>
      <c r="AF55" s="1042"/>
      <c r="AG55" s="1043"/>
      <c r="AH55" s="1043"/>
      <c r="AI55" s="1043"/>
      <c r="AJ55" s="1044"/>
      <c r="AK55" s="1031"/>
      <c r="AL55" s="1032"/>
      <c r="AM55" s="1032"/>
      <c r="AN55" s="1032"/>
      <c r="AO55" s="1032"/>
      <c r="AP55" s="1032"/>
      <c r="AQ55" s="1032"/>
      <c r="AR55" s="1032"/>
      <c r="AS55" s="1032"/>
      <c r="AT55" s="1032"/>
      <c r="AU55" s="1032"/>
      <c r="AV55" s="1032"/>
      <c r="AW55" s="1032"/>
      <c r="AX55" s="1032"/>
      <c r="AY55" s="1032"/>
      <c r="AZ55" s="1033"/>
      <c r="BA55" s="1033"/>
      <c r="BB55" s="1033"/>
      <c r="BC55" s="1033"/>
      <c r="BD55" s="1033"/>
      <c r="BE55" s="972"/>
      <c r="BF55" s="972"/>
      <c r="BG55" s="972"/>
      <c r="BH55" s="972"/>
      <c r="BI55" s="973"/>
      <c r="BJ55" s="232"/>
      <c r="BK55" s="232"/>
      <c r="BL55" s="232"/>
      <c r="BM55" s="232"/>
      <c r="BN55" s="232"/>
      <c r="BO55" s="241"/>
      <c r="BP55" s="241"/>
      <c r="BQ55" s="238">
        <v>49</v>
      </c>
      <c r="BR55" s="239"/>
      <c r="BS55" s="999"/>
      <c r="BT55" s="1000"/>
      <c r="BU55" s="1000"/>
      <c r="BV55" s="1000"/>
      <c r="BW55" s="1000"/>
      <c r="BX55" s="1000"/>
      <c r="BY55" s="1000"/>
      <c r="BZ55" s="1000"/>
      <c r="CA55" s="1000"/>
      <c r="CB55" s="1000"/>
      <c r="CC55" s="1000"/>
      <c r="CD55" s="1000"/>
      <c r="CE55" s="1000"/>
      <c r="CF55" s="1000"/>
      <c r="CG55" s="1021"/>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230"/>
    </row>
    <row r="56" spans="1:131" ht="26.25" customHeight="1" x14ac:dyDescent="0.15">
      <c r="A56" s="238">
        <v>29</v>
      </c>
      <c r="B56" s="1037"/>
      <c r="C56" s="1038"/>
      <c r="D56" s="1038"/>
      <c r="E56" s="1038"/>
      <c r="F56" s="1038"/>
      <c r="G56" s="1038"/>
      <c r="H56" s="1038"/>
      <c r="I56" s="1038"/>
      <c r="J56" s="1038"/>
      <c r="K56" s="1038"/>
      <c r="L56" s="1038"/>
      <c r="M56" s="1038"/>
      <c r="N56" s="1038"/>
      <c r="O56" s="1038"/>
      <c r="P56" s="1039"/>
      <c r="Q56" s="1040"/>
      <c r="R56" s="1032"/>
      <c r="S56" s="1032"/>
      <c r="T56" s="1032"/>
      <c r="U56" s="1032"/>
      <c r="V56" s="1032"/>
      <c r="W56" s="1032"/>
      <c r="X56" s="1032"/>
      <c r="Y56" s="1032"/>
      <c r="Z56" s="1032"/>
      <c r="AA56" s="1032"/>
      <c r="AB56" s="1032"/>
      <c r="AC56" s="1032"/>
      <c r="AD56" s="1032"/>
      <c r="AE56" s="1041"/>
      <c r="AF56" s="1042"/>
      <c r="AG56" s="1043"/>
      <c r="AH56" s="1043"/>
      <c r="AI56" s="1043"/>
      <c r="AJ56" s="1044"/>
      <c r="AK56" s="1031"/>
      <c r="AL56" s="1032"/>
      <c r="AM56" s="1032"/>
      <c r="AN56" s="1032"/>
      <c r="AO56" s="1032"/>
      <c r="AP56" s="1032"/>
      <c r="AQ56" s="1032"/>
      <c r="AR56" s="1032"/>
      <c r="AS56" s="1032"/>
      <c r="AT56" s="1032"/>
      <c r="AU56" s="1032"/>
      <c r="AV56" s="1032"/>
      <c r="AW56" s="1032"/>
      <c r="AX56" s="1032"/>
      <c r="AY56" s="1032"/>
      <c r="AZ56" s="1033"/>
      <c r="BA56" s="1033"/>
      <c r="BB56" s="1033"/>
      <c r="BC56" s="1033"/>
      <c r="BD56" s="1033"/>
      <c r="BE56" s="972"/>
      <c r="BF56" s="972"/>
      <c r="BG56" s="972"/>
      <c r="BH56" s="972"/>
      <c r="BI56" s="973"/>
      <c r="BJ56" s="232"/>
      <c r="BK56" s="232"/>
      <c r="BL56" s="232"/>
      <c r="BM56" s="232"/>
      <c r="BN56" s="232"/>
      <c r="BO56" s="241"/>
      <c r="BP56" s="241"/>
      <c r="BQ56" s="238">
        <v>50</v>
      </c>
      <c r="BR56" s="239"/>
      <c r="BS56" s="999"/>
      <c r="BT56" s="1000"/>
      <c r="BU56" s="1000"/>
      <c r="BV56" s="1000"/>
      <c r="BW56" s="1000"/>
      <c r="BX56" s="1000"/>
      <c r="BY56" s="1000"/>
      <c r="BZ56" s="1000"/>
      <c r="CA56" s="1000"/>
      <c r="CB56" s="1000"/>
      <c r="CC56" s="1000"/>
      <c r="CD56" s="1000"/>
      <c r="CE56" s="1000"/>
      <c r="CF56" s="1000"/>
      <c r="CG56" s="1021"/>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230"/>
    </row>
    <row r="57" spans="1:131" ht="26.25" customHeight="1" x14ac:dyDescent="0.15">
      <c r="A57" s="238">
        <v>30</v>
      </c>
      <c r="B57" s="1037"/>
      <c r="C57" s="1038"/>
      <c r="D57" s="1038"/>
      <c r="E57" s="1038"/>
      <c r="F57" s="1038"/>
      <c r="G57" s="1038"/>
      <c r="H57" s="1038"/>
      <c r="I57" s="1038"/>
      <c r="J57" s="1038"/>
      <c r="K57" s="1038"/>
      <c r="L57" s="1038"/>
      <c r="M57" s="1038"/>
      <c r="N57" s="1038"/>
      <c r="O57" s="1038"/>
      <c r="P57" s="1039"/>
      <c r="Q57" s="1040"/>
      <c r="R57" s="1032"/>
      <c r="S57" s="1032"/>
      <c r="T57" s="1032"/>
      <c r="U57" s="1032"/>
      <c r="V57" s="1032"/>
      <c r="W57" s="1032"/>
      <c r="X57" s="1032"/>
      <c r="Y57" s="1032"/>
      <c r="Z57" s="1032"/>
      <c r="AA57" s="1032"/>
      <c r="AB57" s="1032"/>
      <c r="AC57" s="1032"/>
      <c r="AD57" s="1032"/>
      <c r="AE57" s="1041"/>
      <c r="AF57" s="1042"/>
      <c r="AG57" s="1043"/>
      <c r="AH57" s="1043"/>
      <c r="AI57" s="1043"/>
      <c r="AJ57" s="1044"/>
      <c r="AK57" s="1031"/>
      <c r="AL57" s="1032"/>
      <c r="AM57" s="1032"/>
      <c r="AN57" s="1032"/>
      <c r="AO57" s="1032"/>
      <c r="AP57" s="1032"/>
      <c r="AQ57" s="1032"/>
      <c r="AR57" s="1032"/>
      <c r="AS57" s="1032"/>
      <c r="AT57" s="1032"/>
      <c r="AU57" s="1032"/>
      <c r="AV57" s="1032"/>
      <c r="AW57" s="1032"/>
      <c r="AX57" s="1032"/>
      <c r="AY57" s="1032"/>
      <c r="AZ57" s="1033"/>
      <c r="BA57" s="1033"/>
      <c r="BB57" s="1033"/>
      <c r="BC57" s="1033"/>
      <c r="BD57" s="1033"/>
      <c r="BE57" s="972"/>
      <c r="BF57" s="972"/>
      <c r="BG57" s="972"/>
      <c r="BH57" s="972"/>
      <c r="BI57" s="973"/>
      <c r="BJ57" s="232"/>
      <c r="BK57" s="232"/>
      <c r="BL57" s="232"/>
      <c r="BM57" s="232"/>
      <c r="BN57" s="232"/>
      <c r="BO57" s="241"/>
      <c r="BP57" s="241"/>
      <c r="BQ57" s="238">
        <v>51</v>
      </c>
      <c r="BR57" s="239"/>
      <c r="BS57" s="999"/>
      <c r="BT57" s="1000"/>
      <c r="BU57" s="1000"/>
      <c r="BV57" s="1000"/>
      <c r="BW57" s="1000"/>
      <c r="BX57" s="1000"/>
      <c r="BY57" s="1000"/>
      <c r="BZ57" s="1000"/>
      <c r="CA57" s="1000"/>
      <c r="CB57" s="1000"/>
      <c r="CC57" s="1000"/>
      <c r="CD57" s="1000"/>
      <c r="CE57" s="1000"/>
      <c r="CF57" s="1000"/>
      <c r="CG57" s="1021"/>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230"/>
    </row>
    <row r="58" spans="1:131" ht="26.25" customHeight="1" x14ac:dyDescent="0.15">
      <c r="A58" s="238">
        <v>31</v>
      </c>
      <c r="B58" s="1037"/>
      <c r="C58" s="1038"/>
      <c r="D58" s="1038"/>
      <c r="E58" s="1038"/>
      <c r="F58" s="1038"/>
      <c r="G58" s="1038"/>
      <c r="H58" s="1038"/>
      <c r="I58" s="1038"/>
      <c r="J58" s="1038"/>
      <c r="K58" s="1038"/>
      <c r="L58" s="1038"/>
      <c r="M58" s="1038"/>
      <c r="N58" s="1038"/>
      <c r="O58" s="1038"/>
      <c r="P58" s="1039"/>
      <c r="Q58" s="1040"/>
      <c r="R58" s="1032"/>
      <c r="S58" s="1032"/>
      <c r="T58" s="1032"/>
      <c r="U58" s="1032"/>
      <c r="V58" s="1032"/>
      <c r="W58" s="1032"/>
      <c r="X58" s="1032"/>
      <c r="Y58" s="1032"/>
      <c r="Z58" s="1032"/>
      <c r="AA58" s="1032"/>
      <c r="AB58" s="1032"/>
      <c r="AC58" s="1032"/>
      <c r="AD58" s="1032"/>
      <c r="AE58" s="1041"/>
      <c r="AF58" s="1042"/>
      <c r="AG58" s="1043"/>
      <c r="AH58" s="1043"/>
      <c r="AI58" s="1043"/>
      <c r="AJ58" s="1044"/>
      <c r="AK58" s="1031"/>
      <c r="AL58" s="1032"/>
      <c r="AM58" s="1032"/>
      <c r="AN58" s="1032"/>
      <c r="AO58" s="1032"/>
      <c r="AP58" s="1032"/>
      <c r="AQ58" s="1032"/>
      <c r="AR58" s="1032"/>
      <c r="AS58" s="1032"/>
      <c r="AT58" s="1032"/>
      <c r="AU58" s="1032"/>
      <c r="AV58" s="1032"/>
      <c r="AW58" s="1032"/>
      <c r="AX58" s="1032"/>
      <c r="AY58" s="1032"/>
      <c r="AZ58" s="1033"/>
      <c r="BA58" s="1033"/>
      <c r="BB58" s="1033"/>
      <c r="BC58" s="1033"/>
      <c r="BD58" s="1033"/>
      <c r="BE58" s="972"/>
      <c r="BF58" s="972"/>
      <c r="BG58" s="972"/>
      <c r="BH58" s="972"/>
      <c r="BI58" s="973"/>
      <c r="BJ58" s="232"/>
      <c r="BK58" s="232"/>
      <c r="BL58" s="232"/>
      <c r="BM58" s="232"/>
      <c r="BN58" s="232"/>
      <c r="BO58" s="241"/>
      <c r="BP58" s="241"/>
      <c r="BQ58" s="238">
        <v>52</v>
      </c>
      <c r="BR58" s="239"/>
      <c r="BS58" s="999"/>
      <c r="BT58" s="1000"/>
      <c r="BU58" s="1000"/>
      <c r="BV58" s="1000"/>
      <c r="BW58" s="1000"/>
      <c r="BX58" s="1000"/>
      <c r="BY58" s="1000"/>
      <c r="BZ58" s="1000"/>
      <c r="CA58" s="1000"/>
      <c r="CB58" s="1000"/>
      <c r="CC58" s="1000"/>
      <c r="CD58" s="1000"/>
      <c r="CE58" s="1000"/>
      <c r="CF58" s="1000"/>
      <c r="CG58" s="1021"/>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230"/>
    </row>
    <row r="59" spans="1:131" ht="26.25" customHeight="1" x14ac:dyDescent="0.15">
      <c r="A59" s="238">
        <v>32</v>
      </c>
      <c r="B59" s="1037"/>
      <c r="C59" s="1038"/>
      <c r="D59" s="1038"/>
      <c r="E59" s="1038"/>
      <c r="F59" s="1038"/>
      <c r="G59" s="1038"/>
      <c r="H59" s="1038"/>
      <c r="I59" s="1038"/>
      <c r="J59" s="1038"/>
      <c r="K59" s="1038"/>
      <c r="L59" s="1038"/>
      <c r="M59" s="1038"/>
      <c r="N59" s="1038"/>
      <c r="O59" s="1038"/>
      <c r="P59" s="1039"/>
      <c r="Q59" s="1040"/>
      <c r="R59" s="1032"/>
      <c r="S59" s="1032"/>
      <c r="T59" s="1032"/>
      <c r="U59" s="1032"/>
      <c r="V59" s="1032"/>
      <c r="W59" s="1032"/>
      <c r="X59" s="1032"/>
      <c r="Y59" s="1032"/>
      <c r="Z59" s="1032"/>
      <c r="AA59" s="1032"/>
      <c r="AB59" s="1032"/>
      <c r="AC59" s="1032"/>
      <c r="AD59" s="1032"/>
      <c r="AE59" s="1041"/>
      <c r="AF59" s="1042"/>
      <c r="AG59" s="1043"/>
      <c r="AH59" s="1043"/>
      <c r="AI59" s="1043"/>
      <c r="AJ59" s="1044"/>
      <c r="AK59" s="1031"/>
      <c r="AL59" s="1032"/>
      <c r="AM59" s="1032"/>
      <c r="AN59" s="1032"/>
      <c r="AO59" s="1032"/>
      <c r="AP59" s="1032"/>
      <c r="AQ59" s="1032"/>
      <c r="AR59" s="1032"/>
      <c r="AS59" s="1032"/>
      <c r="AT59" s="1032"/>
      <c r="AU59" s="1032"/>
      <c r="AV59" s="1032"/>
      <c r="AW59" s="1032"/>
      <c r="AX59" s="1032"/>
      <c r="AY59" s="1032"/>
      <c r="AZ59" s="1033"/>
      <c r="BA59" s="1033"/>
      <c r="BB59" s="1033"/>
      <c r="BC59" s="1033"/>
      <c r="BD59" s="1033"/>
      <c r="BE59" s="972"/>
      <c r="BF59" s="972"/>
      <c r="BG59" s="972"/>
      <c r="BH59" s="972"/>
      <c r="BI59" s="973"/>
      <c r="BJ59" s="232"/>
      <c r="BK59" s="232"/>
      <c r="BL59" s="232"/>
      <c r="BM59" s="232"/>
      <c r="BN59" s="232"/>
      <c r="BO59" s="241"/>
      <c r="BP59" s="241"/>
      <c r="BQ59" s="238">
        <v>53</v>
      </c>
      <c r="BR59" s="239"/>
      <c r="BS59" s="999"/>
      <c r="BT59" s="1000"/>
      <c r="BU59" s="1000"/>
      <c r="BV59" s="1000"/>
      <c r="BW59" s="1000"/>
      <c r="BX59" s="1000"/>
      <c r="BY59" s="1000"/>
      <c r="BZ59" s="1000"/>
      <c r="CA59" s="1000"/>
      <c r="CB59" s="1000"/>
      <c r="CC59" s="1000"/>
      <c r="CD59" s="1000"/>
      <c r="CE59" s="1000"/>
      <c r="CF59" s="1000"/>
      <c r="CG59" s="1021"/>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230"/>
    </row>
    <row r="60" spans="1:131" ht="26.25" customHeight="1" x14ac:dyDescent="0.15">
      <c r="A60" s="238">
        <v>33</v>
      </c>
      <c r="B60" s="1037"/>
      <c r="C60" s="1038"/>
      <c r="D60" s="1038"/>
      <c r="E60" s="1038"/>
      <c r="F60" s="1038"/>
      <c r="G60" s="1038"/>
      <c r="H60" s="1038"/>
      <c r="I60" s="1038"/>
      <c r="J60" s="1038"/>
      <c r="K60" s="1038"/>
      <c r="L60" s="1038"/>
      <c r="M60" s="1038"/>
      <c r="N60" s="1038"/>
      <c r="O60" s="1038"/>
      <c r="P60" s="1039"/>
      <c r="Q60" s="1040"/>
      <c r="R60" s="1032"/>
      <c r="S60" s="1032"/>
      <c r="T60" s="1032"/>
      <c r="U60" s="1032"/>
      <c r="V60" s="1032"/>
      <c r="W60" s="1032"/>
      <c r="X60" s="1032"/>
      <c r="Y60" s="1032"/>
      <c r="Z60" s="1032"/>
      <c r="AA60" s="1032"/>
      <c r="AB60" s="1032"/>
      <c r="AC60" s="1032"/>
      <c r="AD60" s="1032"/>
      <c r="AE60" s="1041"/>
      <c r="AF60" s="1042"/>
      <c r="AG60" s="1043"/>
      <c r="AH60" s="1043"/>
      <c r="AI60" s="1043"/>
      <c r="AJ60" s="1044"/>
      <c r="AK60" s="1031"/>
      <c r="AL60" s="1032"/>
      <c r="AM60" s="1032"/>
      <c r="AN60" s="1032"/>
      <c r="AO60" s="1032"/>
      <c r="AP60" s="1032"/>
      <c r="AQ60" s="1032"/>
      <c r="AR60" s="1032"/>
      <c r="AS60" s="1032"/>
      <c r="AT60" s="1032"/>
      <c r="AU60" s="1032"/>
      <c r="AV60" s="1032"/>
      <c r="AW60" s="1032"/>
      <c r="AX60" s="1032"/>
      <c r="AY60" s="1032"/>
      <c r="AZ60" s="1033"/>
      <c r="BA60" s="1033"/>
      <c r="BB60" s="1033"/>
      <c r="BC60" s="1033"/>
      <c r="BD60" s="1033"/>
      <c r="BE60" s="972"/>
      <c r="BF60" s="972"/>
      <c r="BG60" s="972"/>
      <c r="BH60" s="972"/>
      <c r="BI60" s="973"/>
      <c r="BJ60" s="232"/>
      <c r="BK60" s="232"/>
      <c r="BL60" s="232"/>
      <c r="BM60" s="232"/>
      <c r="BN60" s="232"/>
      <c r="BO60" s="241"/>
      <c r="BP60" s="241"/>
      <c r="BQ60" s="238">
        <v>54</v>
      </c>
      <c r="BR60" s="239"/>
      <c r="BS60" s="999"/>
      <c r="BT60" s="1000"/>
      <c r="BU60" s="1000"/>
      <c r="BV60" s="1000"/>
      <c r="BW60" s="1000"/>
      <c r="BX60" s="1000"/>
      <c r="BY60" s="1000"/>
      <c r="BZ60" s="1000"/>
      <c r="CA60" s="1000"/>
      <c r="CB60" s="1000"/>
      <c r="CC60" s="1000"/>
      <c r="CD60" s="1000"/>
      <c r="CE60" s="1000"/>
      <c r="CF60" s="1000"/>
      <c r="CG60" s="1021"/>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230"/>
    </row>
    <row r="61" spans="1:131" ht="26.25" customHeight="1" thickBot="1" x14ac:dyDescent="0.2">
      <c r="A61" s="238">
        <v>34</v>
      </c>
      <c r="B61" s="1037"/>
      <c r="C61" s="1038"/>
      <c r="D61" s="1038"/>
      <c r="E61" s="1038"/>
      <c r="F61" s="1038"/>
      <c r="G61" s="1038"/>
      <c r="H61" s="1038"/>
      <c r="I61" s="1038"/>
      <c r="J61" s="1038"/>
      <c r="K61" s="1038"/>
      <c r="L61" s="1038"/>
      <c r="M61" s="1038"/>
      <c r="N61" s="1038"/>
      <c r="O61" s="1038"/>
      <c r="P61" s="1039"/>
      <c r="Q61" s="1040"/>
      <c r="R61" s="1032"/>
      <c r="S61" s="1032"/>
      <c r="T61" s="1032"/>
      <c r="U61" s="1032"/>
      <c r="V61" s="1032"/>
      <c r="W61" s="1032"/>
      <c r="X61" s="1032"/>
      <c r="Y61" s="1032"/>
      <c r="Z61" s="1032"/>
      <c r="AA61" s="1032"/>
      <c r="AB61" s="1032"/>
      <c r="AC61" s="1032"/>
      <c r="AD61" s="1032"/>
      <c r="AE61" s="1041"/>
      <c r="AF61" s="1042"/>
      <c r="AG61" s="1043"/>
      <c r="AH61" s="1043"/>
      <c r="AI61" s="1043"/>
      <c r="AJ61" s="1044"/>
      <c r="AK61" s="1031"/>
      <c r="AL61" s="1032"/>
      <c r="AM61" s="1032"/>
      <c r="AN61" s="1032"/>
      <c r="AO61" s="1032"/>
      <c r="AP61" s="1032"/>
      <c r="AQ61" s="1032"/>
      <c r="AR61" s="1032"/>
      <c r="AS61" s="1032"/>
      <c r="AT61" s="1032"/>
      <c r="AU61" s="1032"/>
      <c r="AV61" s="1032"/>
      <c r="AW61" s="1032"/>
      <c r="AX61" s="1032"/>
      <c r="AY61" s="1032"/>
      <c r="AZ61" s="1033"/>
      <c r="BA61" s="1033"/>
      <c r="BB61" s="1033"/>
      <c r="BC61" s="1033"/>
      <c r="BD61" s="1033"/>
      <c r="BE61" s="972"/>
      <c r="BF61" s="972"/>
      <c r="BG61" s="972"/>
      <c r="BH61" s="972"/>
      <c r="BI61" s="973"/>
      <c r="BJ61" s="232"/>
      <c r="BK61" s="232"/>
      <c r="BL61" s="232"/>
      <c r="BM61" s="232"/>
      <c r="BN61" s="232"/>
      <c r="BO61" s="241"/>
      <c r="BP61" s="241"/>
      <c r="BQ61" s="238">
        <v>55</v>
      </c>
      <c r="BR61" s="239"/>
      <c r="BS61" s="999"/>
      <c r="BT61" s="1000"/>
      <c r="BU61" s="1000"/>
      <c r="BV61" s="1000"/>
      <c r="BW61" s="1000"/>
      <c r="BX61" s="1000"/>
      <c r="BY61" s="1000"/>
      <c r="BZ61" s="1000"/>
      <c r="CA61" s="1000"/>
      <c r="CB61" s="1000"/>
      <c r="CC61" s="1000"/>
      <c r="CD61" s="1000"/>
      <c r="CE61" s="1000"/>
      <c r="CF61" s="1000"/>
      <c r="CG61" s="1021"/>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230"/>
    </row>
    <row r="62" spans="1:131" ht="26.25" customHeight="1" x14ac:dyDescent="0.15">
      <c r="A62" s="238">
        <v>35</v>
      </c>
      <c r="B62" s="1037"/>
      <c r="C62" s="1038"/>
      <c r="D62" s="1038"/>
      <c r="E62" s="1038"/>
      <c r="F62" s="1038"/>
      <c r="G62" s="1038"/>
      <c r="H62" s="1038"/>
      <c r="I62" s="1038"/>
      <c r="J62" s="1038"/>
      <c r="K62" s="1038"/>
      <c r="L62" s="1038"/>
      <c r="M62" s="1038"/>
      <c r="N62" s="1038"/>
      <c r="O62" s="1038"/>
      <c r="P62" s="1039"/>
      <c r="Q62" s="1040"/>
      <c r="R62" s="1032"/>
      <c r="S62" s="1032"/>
      <c r="T62" s="1032"/>
      <c r="U62" s="1032"/>
      <c r="V62" s="1032"/>
      <c r="W62" s="1032"/>
      <c r="X62" s="1032"/>
      <c r="Y62" s="1032"/>
      <c r="Z62" s="1032"/>
      <c r="AA62" s="1032"/>
      <c r="AB62" s="1032"/>
      <c r="AC62" s="1032"/>
      <c r="AD62" s="1032"/>
      <c r="AE62" s="1041"/>
      <c r="AF62" s="1042"/>
      <c r="AG62" s="1043"/>
      <c r="AH62" s="1043"/>
      <c r="AI62" s="1043"/>
      <c r="AJ62" s="1044"/>
      <c r="AK62" s="1031"/>
      <c r="AL62" s="1032"/>
      <c r="AM62" s="1032"/>
      <c r="AN62" s="1032"/>
      <c r="AO62" s="1032"/>
      <c r="AP62" s="1032"/>
      <c r="AQ62" s="1032"/>
      <c r="AR62" s="1032"/>
      <c r="AS62" s="1032"/>
      <c r="AT62" s="1032"/>
      <c r="AU62" s="1032"/>
      <c r="AV62" s="1032"/>
      <c r="AW62" s="1032"/>
      <c r="AX62" s="1032"/>
      <c r="AY62" s="1032"/>
      <c r="AZ62" s="1033"/>
      <c r="BA62" s="1033"/>
      <c r="BB62" s="1033"/>
      <c r="BC62" s="1033"/>
      <c r="BD62" s="1033"/>
      <c r="BE62" s="972"/>
      <c r="BF62" s="972"/>
      <c r="BG62" s="972"/>
      <c r="BH62" s="972"/>
      <c r="BI62" s="973"/>
      <c r="BJ62" s="1034" t="s">
        <v>396</v>
      </c>
      <c r="BK62" s="1035"/>
      <c r="BL62" s="1035"/>
      <c r="BM62" s="1035"/>
      <c r="BN62" s="1036"/>
      <c r="BO62" s="241"/>
      <c r="BP62" s="241"/>
      <c r="BQ62" s="238">
        <v>56</v>
      </c>
      <c r="BR62" s="239"/>
      <c r="BS62" s="999"/>
      <c r="BT62" s="1000"/>
      <c r="BU62" s="1000"/>
      <c r="BV62" s="1000"/>
      <c r="BW62" s="1000"/>
      <c r="BX62" s="1000"/>
      <c r="BY62" s="1000"/>
      <c r="BZ62" s="1000"/>
      <c r="CA62" s="1000"/>
      <c r="CB62" s="1000"/>
      <c r="CC62" s="1000"/>
      <c r="CD62" s="1000"/>
      <c r="CE62" s="1000"/>
      <c r="CF62" s="1000"/>
      <c r="CG62" s="1021"/>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7"/>
      <c r="AF63" s="1028">
        <v>5040</v>
      </c>
      <c r="AG63" s="959"/>
      <c r="AH63" s="959"/>
      <c r="AI63" s="959"/>
      <c r="AJ63" s="1029"/>
      <c r="AK63" s="1030"/>
      <c r="AL63" s="963"/>
      <c r="AM63" s="963"/>
      <c r="AN63" s="963"/>
      <c r="AO63" s="963"/>
      <c r="AP63" s="959"/>
      <c r="AQ63" s="959"/>
      <c r="AR63" s="959"/>
      <c r="AS63" s="959"/>
      <c r="AT63" s="959"/>
      <c r="AU63" s="959"/>
      <c r="AV63" s="959"/>
      <c r="AW63" s="959"/>
      <c r="AX63" s="959"/>
      <c r="AY63" s="959"/>
      <c r="AZ63" s="1024"/>
      <c r="BA63" s="1024"/>
      <c r="BB63" s="1024"/>
      <c r="BC63" s="1024"/>
      <c r="BD63" s="1024"/>
      <c r="BE63" s="960"/>
      <c r="BF63" s="960"/>
      <c r="BG63" s="960"/>
      <c r="BH63" s="960"/>
      <c r="BI63" s="961"/>
      <c r="BJ63" s="1025" t="s">
        <v>122</v>
      </c>
      <c r="BK63" s="953"/>
      <c r="BL63" s="953"/>
      <c r="BM63" s="953"/>
      <c r="BN63" s="1026"/>
      <c r="BO63" s="241"/>
      <c r="BP63" s="241"/>
      <c r="BQ63" s="238">
        <v>57</v>
      </c>
      <c r="BR63" s="239"/>
      <c r="BS63" s="999"/>
      <c r="BT63" s="1000"/>
      <c r="BU63" s="1000"/>
      <c r="BV63" s="1000"/>
      <c r="BW63" s="1000"/>
      <c r="BX63" s="1000"/>
      <c r="BY63" s="1000"/>
      <c r="BZ63" s="1000"/>
      <c r="CA63" s="1000"/>
      <c r="CB63" s="1000"/>
      <c r="CC63" s="1000"/>
      <c r="CD63" s="1000"/>
      <c r="CE63" s="1000"/>
      <c r="CF63" s="1000"/>
      <c r="CG63" s="1021"/>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9"/>
      <c r="BT64" s="1000"/>
      <c r="BU64" s="1000"/>
      <c r="BV64" s="1000"/>
      <c r="BW64" s="1000"/>
      <c r="BX64" s="1000"/>
      <c r="BY64" s="1000"/>
      <c r="BZ64" s="1000"/>
      <c r="CA64" s="1000"/>
      <c r="CB64" s="1000"/>
      <c r="CC64" s="1000"/>
      <c r="CD64" s="1000"/>
      <c r="CE64" s="1000"/>
      <c r="CF64" s="1000"/>
      <c r="CG64" s="1021"/>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9"/>
      <c r="BT65" s="1000"/>
      <c r="BU65" s="1000"/>
      <c r="BV65" s="1000"/>
      <c r="BW65" s="1000"/>
      <c r="BX65" s="1000"/>
      <c r="BY65" s="1000"/>
      <c r="BZ65" s="1000"/>
      <c r="CA65" s="1000"/>
      <c r="CB65" s="1000"/>
      <c r="CC65" s="1000"/>
      <c r="CD65" s="1000"/>
      <c r="CE65" s="1000"/>
      <c r="CF65" s="1000"/>
      <c r="CG65" s="1021"/>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230"/>
    </row>
    <row r="66" spans="1:131" ht="26.25" customHeight="1" x14ac:dyDescent="0.15">
      <c r="A66" s="1002" t="s">
        <v>399</v>
      </c>
      <c r="B66" s="1003"/>
      <c r="C66" s="1003"/>
      <c r="D66" s="1003"/>
      <c r="E66" s="1003"/>
      <c r="F66" s="1003"/>
      <c r="G66" s="1003"/>
      <c r="H66" s="1003"/>
      <c r="I66" s="1003"/>
      <c r="J66" s="1003"/>
      <c r="K66" s="1003"/>
      <c r="L66" s="1003"/>
      <c r="M66" s="1003"/>
      <c r="N66" s="1003"/>
      <c r="O66" s="1003"/>
      <c r="P66" s="1004"/>
      <c r="Q66" s="1008" t="s">
        <v>380</v>
      </c>
      <c r="R66" s="1009"/>
      <c r="S66" s="1009"/>
      <c r="T66" s="1009"/>
      <c r="U66" s="1010"/>
      <c r="V66" s="1008" t="s">
        <v>381</v>
      </c>
      <c r="W66" s="1009"/>
      <c r="X66" s="1009"/>
      <c r="Y66" s="1009"/>
      <c r="Z66" s="1010"/>
      <c r="AA66" s="1008" t="s">
        <v>382</v>
      </c>
      <c r="AB66" s="1009"/>
      <c r="AC66" s="1009"/>
      <c r="AD66" s="1009"/>
      <c r="AE66" s="1010"/>
      <c r="AF66" s="1014" t="s">
        <v>383</v>
      </c>
      <c r="AG66" s="1015"/>
      <c r="AH66" s="1015"/>
      <c r="AI66" s="1015"/>
      <c r="AJ66" s="1016"/>
      <c r="AK66" s="1008" t="s">
        <v>384</v>
      </c>
      <c r="AL66" s="1003"/>
      <c r="AM66" s="1003"/>
      <c r="AN66" s="1003"/>
      <c r="AO66" s="1004"/>
      <c r="AP66" s="1008" t="s">
        <v>385</v>
      </c>
      <c r="AQ66" s="1009"/>
      <c r="AR66" s="1009"/>
      <c r="AS66" s="1009"/>
      <c r="AT66" s="1010"/>
      <c r="AU66" s="1008" t="s">
        <v>400</v>
      </c>
      <c r="AV66" s="1009"/>
      <c r="AW66" s="1009"/>
      <c r="AX66" s="1009"/>
      <c r="AY66" s="1010"/>
      <c r="AZ66" s="1008" t="s">
        <v>364</v>
      </c>
      <c r="BA66" s="1009"/>
      <c r="BB66" s="1009"/>
      <c r="BC66" s="1009"/>
      <c r="BD66" s="102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5"/>
      <c r="B67" s="1006"/>
      <c r="C67" s="1006"/>
      <c r="D67" s="1006"/>
      <c r="E67" s="1006"/>
      <c r="F67" s="1006"/>
      <c r="G67" s="1006"/>
      <c r="H67" s="1006"/>
      <c r="I67" s="1006"/>
      <c r="J67" s="1006"/>
      <c r="K67" s="1006"/>
      <c r="L67" s="1006"/>
      <c r="M67" s="1006"/>
      <c r="N67" s="1006"/>
      <c r="O67" s="1006"/>
      <c r="P67" s="1007"/>
      <c r="Q67" s="1011"/>
      <c r="R67" s="1012"/>
      <c r="S67" s="1012"/>
      <c r="T67" s="1012"/>
      <c r="U67" s="1013"/>
      <c r="V67" s="1011"/>
      <c r="W67" s="1012"/>
      <c r="X67" s="1012"/>
      <c r="Y67" s="1012"/>
      <c r="Z67" s="1013"/>
      <c r="AA67" s="1011"/>
      <c r="AB67" s="1012"/>
      <c r="AC67" s="1012"/>
      <c r="AD67" s="1012"/>
      <c r="AE67" s="1013"/>
      <c r="AF67" s="1017"/>
      <c r="AG67" s="1018"/>
      <c r="AH67" s="1018"/>
      <c r="AI67" s="1018"/>
      <c r="AJ67" s="1019"/>
      <c r="AK67" s="1020"/>
      <c r="AL67" s="1006"/>
      <c r="AM67" s="1006"/>
      <c r="AN67" s="1006"/>
      <c r="AO67" s="1007"/>
      <c r="AP67" s="1011"/>
      <c r="AQ67" s="1012"/>
      <c r="AR67" s="1012"/>
      <c r="AS67" s="1012"/>
      <c r="AT67" s="1013"/>
      <c r="AU67" s="1011"/>
      <c r="AV67" s="1012"/>
      <c r="AW67" s="1012"/>
      <c r="AX67" s="1012"/>
      <c r="AY67" s="1013"/>
      <c r="AZ67" s="1011"/>
      <c r="BA67" s="1012"/>
      <c r="BB67" s="1012"/>
      <c r="BC67" s="1012"/>
      <c r="BD67" s="102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2" t="s">
        <v>547</v>
      </c>
      <c r="C68" s="993"/>
      <c r="D68" s="993"/>
      <c r="E68" s="993"/>
      <c r="F68" s="993"/>
      <c r="G68" s="993"/>
      <c r="H68" s="993"/>
      <c r="I68" s="993"/>
      <c r="J68" s="993"/>
      <c r="K68" s="993"/>
      <c r="L68" s="993"/>
      <c r="M68" s="993"/>
      <c r="N68" s="993"/>
      <c r="O68" s="993"/>
      <c r="P68" s="994"/>
      <c r="Q68" s="995">
        <v>7869</v>
      </c>
      <c r="R68" s="989"/>
      <c r="S68" s="989"/>
      <c r="T68" s="989"/>
      <c r="U68" s="989"/>
      <c r="V68" s="989">
        <v>7783</v>
      </c>
      <c r="W68" s="989"/>
      <c r="X68" s="989"/>
      <c r="Y68" s="989"/>
      <c r="Z68" s="989"/>
      <c r="AA68" s="989">
        <v>85</v>
      </c>
      <c r="AB68" s="989"/>
      <c r="AC68" s="989"/>
      <c r="AD68" s="989"/>
      <c r="AE68" s="989"/>
      <c r="AF68" s="989">
        <v>85</v>
      </c>
      <c r="AG68" s="989"/>
      <c r="AH68" s="989"/>
      <c r="AI68" s="989"/>
      <c r="AJ68" s="989"/>
      <c r="AK68" s="989">
        <v>52</v>
      </c>
      <c r="AL68" s="989"/>
      <c r="AM68" s="989"/>
      <c r="AN68" s="989"/>
      <c r="AO68" s="989"/>
      <c r="AP68" s="989" t="s">
        <v>548</v>
      </c>
      <c r="AQ68" s="989"/>
      <c r="AR68" s="989"/>
      <c r="AS68" s="989"/>
      <c r="AT68" s="989"/>
      <c r="AU68" s="989" t="s">
        <v>548</v>
      </c>
      <c r="AV68" s="989"/>
      <c r="AW68" s="989"/>
      <c r="AX68" s="989"/>
      <c r="AY68" s="989"/>
      <c r="AZ68" s="990"/>
      <c r="BA68" s="990"/>
      <c r="BB68" s="990"/>
      <c r="BC68" s="990"/>
      <c r="BD68" s="991"/>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2" t="s">
        <v>549</v>
      </c>
      <c r="C69" s="983"/>
      <c r="D69" s="983"/>
      <c r="E69" s="983"/>
      <c r="F69" s="983"/>
      <c r="G69" s="983"/>
      <c r="H69" s="983"/>
      <c r="I69" s="983"/>
      <c r="J69" s="983"/>
      <c r="K69" s="983"/>
      <c r="L69" s="983"/>
      <c r="M69" s="983"/>
      <c r="N69" s="983"/>
      <c r="O69" s="983"/>
      <c r="P69" s="984"/>
      <c r="Q69" s="985">
        <v>43</v>
      </c>
      <c r="R69" s="986"/>
      <c r="S69" s="986"/>
      <c r="T69" s="986"/>
      <c r="U69" s="986"/>
      <c r="V69" s="986">
        <v>38</v>
      </c>
      <c r="W69" s="986"/>
      <c r="X69" s="986"/>
      <c r="Y69" s="986"/>
      <c r="Z69" s="986"/>
      <c r="AA69" s="986">
        <v>5</v>
      </c>
      <c r="AB69" s="986"/>
      <c r="AC69" s="986"/>
      <c r="AD69" s="986"/>
      <c r="AE69" s="986"/>
      <c r="AF69" s="986">
        <v>5</v>
      </c>
      <c r="AG69" s="986"/>
      <c r="AH69" s="986"/>
      <c r="AI69" s="986"/>
      <c r="AJ69" s="986"/>
      <c r="AK69" s="986">
        <v>26</v>
      </c>
      <c r="AL69" s="986"/>
      <c r="AM69" s="986"/>
      <c r="AN69" s="986"/>
      <c r="AO69" s="986"/>
      <c r="AP69" s="986" t="s">
        <v>548</v>
      </c>
      <c r="AQ69" s="986"/>
      <c r="AR69" s="986"/>
      <c r="AS69" s="986"/>
      <c r="AT69" s="986"/>
      <c r="AU69" s="986" t="s">
        <v>548</v>
      </c>
      <c r="AV69" s="986"/>
      <c r="AW69" s="986"/>
      <c r="AX69" s="986"/>
      <c r="AY69" s="986"/>
      <c r="AZ69" s="987"/>
      <c r="BA69" s="987"/>
      <c r="BB69" s="987"/>
      <c r="BC69" s="987"/>
      <c r="BD69" s="988"/>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2" t="s">
        <v>550</v>
      </c>
      <c r="C70" s="983"/>
      <c r="D70" s="983"/>
      <c r="E70" s="983"/>
      <c r="F70" s="983"/>
      <c r="G70" s="983"/>
      <c r="H70" s="983"/>
      <c r="I70" s="983"/>
      <c r="J70" s="983"/>
      <c r="K70" s="983"/>
      <c r="L70" s="983"/>
      <c r="M70" s="983"/>
      <c r="N70" s="983"/>
      <c r="O70" s="983"/>
      <c r="P70" s="984"/>
      <c r="Q70" s="985">
        <v>369</v>
      </c>
      <c r="R70" s="986"/>
      <c r="S70" s="986"/>
      <c r="T70" s="986"/>
      <c r="U70" s="986"/>
      <c r="V70" s="986">
        <v>358</v>
      </c>
      <c r="W70" s="986"/>
      <c r="X70" s="986"/>
      <c r="Y70" s="986"/>
      <c r="Z70" s="986"/>
      <c r="AA70" s="986">
        <v>10</v>
      </c>
      <c r="AB70" s="986"/>
      <c r="AC70" s="986"/>
      <c r="AD70" s="986"/>
      <c r="AE70" s="986"/>
      <c r="AF70" s="986">
        <v>10</v>
      </c>
      <c r="AG70" s="986"/>
      <c r="AH70" s="986"/>
      <c r="AI70" s="986"/>
      <c r="AJ70" s="986"/>
      <c r="AK70" s="986">
        <v>249</v>
      </c>
      <c r="AL70" s="986"/>
      <c r="AM70" s="986"/>
      <c r="AN70" s="986"/>
      <c r="AO70" s="986"/>
      <c r="AP70" s="986" t="s">
        <v>548</v>
      </c>
      <c r="AQ70" s="986"/>
      <c r="AR70" s="986"/>
      <c r="AS70" s="986"/>
      <c r="AT70" s="986"/>
      <c r="AU70" s="986" t="s">
        <v>548</v>
      </c>
      <c r="AV70" s="986"/>
      <c r="AW70" s="986"/>
      <c r="AX70" s="986"/>
      <c r="AY70" s="986"/>
      <c r="AZ70" s="987"/>
      <c r="BA70" s="987"/>
      <c r="BB70" s="987"/>
      <c r="BC70" s="987"/>
      <c r="BD70" s="988"/>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2" t="s">
        <v>551</v>
      </c>
      <c r="C71" s="983"/>
      <c r="D71" s="983"/>
      <c r="E71" s="983"/>
      <c r="F71" s="983"/>
      <c r="G71" s="983"/>
      <c r="H71" s="983"/>
      <c r="I71" s="983"/>
      <c r="J71" s="983"/>
      <c r="K71" s="983"/>
      <c r="L71" s="983"/>
      <c r="M71" s="983"/>
      <c r="N71" s="983"/>
      <c r="O71" s="983"/>
      <c r="P71" s="984"/>
      <c r="Q71" s="985">
        <v>241808</v>
      </c>
      <c r="R71" s="986"/>
      <c r="S71" s="986"/>
      <c r="T71" s="986"/>
      <c r="U71" s="986"/>
      <c r="V71" s="986">
        <v>236655</v>
      </c>
      <c r="W71" s="986"/>
      <c r="X71" s="986"/>
      <c r="Y71" s="986"/>
      <c r="Z71" s="986"/>
      <c r="AA71" s="986">
        <v>5153</v>
      </c>
      <c r="AB71" s="986"/>
      <c r="AC71" s="986"/>
      <c r="AD71" s="986"/>
      <c r="AE71" s="986"/>
      <c r="AF71" s="986">
        <v>5153</v>
      </c>
      <c r="AG71" s="986"/>
      <c r="AH71" s="986"/>
      <c r="AI71" s="986"/>
      <c r="AJ71" s="986"/>
      <c r="AK71" s="986">
        <v>5058</v>
      </c>
      <c r="AL71" s="986"/>
      <c r="AM71" s="986"/>
      <c r="AN71" s="986"/>
      <c r="AO71" s="986"/>
      <c r="AP71" s="986" t="s">
        <v>548</v>
      </c>
      <c r="AQ71" s="986"/>
      <c r="AR71" s="986"/>
      <c r="AS71" s="986"/>
      <c r="AT71" s="986"/>
      <c r="AU71" s="986" t="s">
        <v>548</v>
      </c>
      <c r="AV71" s="986"/>
      <c r="AW71" s="986"/>
      <c r="AX71" s="986"/>
      <c r="AY71" s="986"/>
      <c r="AZ71" s="987"/>
      <c r="BA71" s="987"/>
      <c r="BB71" s="987"/>
      <c r="BC71" s="987"/>
      <c r="BD71" s="988"/>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2" t="s">
        <v>552</v>
      </c>
      <c r="C72" s="983"/>
      <c r="D72" s="983"/>
      <c r="E72" s="983"/>
      <c r="F72" s="983"/>
      <c r="G72" s="983"/>
      <c r="H72" s="983"/>
      <c r="I72" s="983"/>
      <c r="J72" s="983"/>
      <c r="K72" s="983"/>
      <c r="L72" s="983"/>
      <c r="M72" s="983"/>
      <c r="N72" s="983"/>
      <c r="O72" s="983"/>
      <c r="P72" s="984"/>
      <c r="Q72" s="985">
        <v>224</v>
      </c>
      <c r="R72" s="986"/>
      <c r="S72" s="986"/>
      <c r="T72" s="986"/>
      <c r="U72" s="986"/>
      <c r="V72" s="986">
        <v>88</v>
      </c>
      <c r="W72" s="986"/>
      <c r="X72" s="986"/>
      <c r="Y72" s="986"/>
      <c r="Z72" s="986"/>
      <c r="AA72" s="986">
        <v>136</v>
      </c>
      <c r="AB72" s="986"/>
      <c r="AC72" s="986"/>
      <c r="AD72" s="986"/>
      <c r="AE72" s="986"/>
      <c r="AF72" s="986">
        <v>31</v>
      </c>
      <c r="AG72" s="986"/>
      <c r="AH72" s="986"/>
      <c r="AI72" s="986"/>
      <c r="AJ72" s="986"/>
      <c r="AK72" s="986">
        <v>36</v>
      </c>
      <c r="AL72" s="986"/>
      <c r="AM72" s="986"/>
      <c r="AN72" s="986"/>
      <c r="AO72" s="986"/>
      <c r="AP72" s="986">
        <v>0</v>
      </c>
      <c r="AQ72" s="986"/>
      <c r="AR72" s="986"/>
      <c r="AS72" s="986"/>
      <c r="AT72" s="986"/>
      <c r="AU72" s="986">
        <v>0</v>
      </c>
      <c r="AV72" s="986"/>
      <c r="AW72" s="986"/>
      <c r="AX72" s="986"/>
      <c r="AY72" s="986"/>
      <c r="AZ72" s="987"/>
      <c r="BA72" s="987"/>
      <c r="BB72" s="987"/>
      <c r="BC72" s="987"/>
      <c r="BD72" s="988"/>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82" t="s">
        <v>553</v>
      </c>
      <c r="C73" s="983"/>
      <c r="D73" s="983"/>
      <c r="E73" s="983"/>
      <c r="F73" s="983"/>
      <c r="G73" s="983"/>
      <c r="H73" s="983"/>
      <c r="I73" s="983"/>
      <c r="J73" s="983"/>
      <c r="K73" s="983"/>
      <c r="L73" s="983"/>
      <c r="M73" s="983"/>
      <c r="N73" s="983"/>
      <c r="O73" s="983"/>
      <c r="P73" s="984"/>
      <c r="Q73" s="985">
        <v>656</v>
      </c>
      <c r="R73" s="986"/>
      <c r="S73" s="986"/>
      <c r="T73" s="986"/>
      <c r="U73" s="986"/>
      <c r="V73" s="986">
        <v>4</v>
      </c>
      <c r="W73" s="986"/>
      <c r="X73" s="986"/>
      <c r="Y73" s="986"/>
      <c r="Z73" s="986"/>
      <c r="AA73" s="986">
        <v>652</v>
      </c>
      <c r="AB73" s="986"/>
      <c r="AC73" s="986"/>
      <c r="AD73" s="986"/>
      <c r="AE73" s="986"/>
      <c r="AF73" s="986">
        <v>652</v>
      </c>
      <c r="AG73" s="986"/>
      <c r="AH73" s="986"/>
      <c r="AI73" s="986"/>
      <c r="AJ73" s="986"/>
      <c r="AK73" s="986">
        <v>0</v>
      </c>
      <c r="AL73" s="986"/>
      <c r="AM73" s="986"/>
      <c r="AN73" s="986"/>
      <c r="AO73" s="986"/>
      <c r="AP73" s="986">
        <v>0</v>
      </c>
      <c r="AQ73" s="986"/>
      <c r="AR73" s="986"/>
      <c r="AS73" s="986"/>
      <c r="AT73" s="986"/>
      <c r="AU73" s="986">
        <v>0</v>
      </c>
      <c r="AV73" s="986"/>
      <c r="AW73" s="986"/>
      <c r="AX73" s="986"/>
      <c r="AY73" s="986"/>
      <c r="AZ73" s="987"/>
      <c r="BA73" s="987"/>
      <c r="BB73" s="987"/>
      <c r="BC73" s="987"/>
      <c r="BD73" s="988"/>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3231591</v>
      </c>
      <c r="AB110" s="889"/>
      <c r="AC110" s="889"/>
      <c r="AD110" s="889"/>
      <c r="AE110" s="890"/>
      <c r="AF110" s="891">
        <v>3281970</v>
      </c>
      <c r="AG110" s="889"/>
      <c r="AH110" s="889"/>
      <c r="AI110" s="889"/>
      <c r="AJ110" s="890"/>
      <c r="AK110" s="891">
        <v>3337389</v>
      </c>
      <c r="AL110" s="889"/>
      <c r="AM110" s="889"/>
      <c r="AN110" s="889"/>
      <c r="AO110" s="890"/>
      <c r="AP110" s="892">
        <v>16.3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28504356</v>
      </c>
      <c r="BR110" s="842"/>
      <c r="BS110" s="842"/>
      <c r="BT110" s="842"/>
      <c r="BU110" s="842"/>
      <c r="BV110" s="842">
        <v>28856875</v>
      </c>
      <c r="BW110" s="842"/>
      <c r="BX110" s="842"/>
      <c r="BY110" s="842"/>
      <c r="BZ110" s="842"/>
      <c r="CA110" s="842">
        <v>27784761</v>
      </c>
      <c r="CB110" s="842"/>
      <c r="CC110" s="842"/>
      <c r="CD110" s="842"/>
      <c r="CE110" s="842"/>
      <c r="CF110" s="866">
        <v>135.4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101504</v>
      </c>
      <c r="AB112" s="780"/>
      <c r="AC112" s="780"/>
      <c r="AD112" s="780"/>
      <c r="AE112" s="781"/>
      <c r="AF112" s="782">
        <v>101504</v>
      </c>
      <c r="AG112" s="780"/>
      <c r="AH112" s="780"/>
      <c r="AI112" s="780"/>
      <c r="AJ112" s="781"/>
      <c r="AK112" s="782">
        <v>101504</v>
      </c>
      <c r="AL112" s="780"/>
      <c r="AM112" s="780"/>
      <c r="AN112" s="780"/>
      <c r="AO112" s="781"/>
      <c r="AP112" s="824">
        <v>0.5</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7602297</v>
      </c>
      <c r="BR112" s="817"/>
      <c r="BS112" s="817"/>
      <c r="BT112" s="817"/>
      <c r="BU112" s="817"/>
      <c r="BV112" s="817">
        <v>6726861</v>
      </c>
      <c r="BW112" s="817"/>
      <c r="BX112" s="817"/>
      <c r="BY112" s="817"/>
      <c r="BZ112" s="817"/>
      <c r="CA112" s="817">
        <v>6507259</v>
      </c>
      <c r="CB112" s="817"/>
      <c r="CC112" s="817"/>
      <c r="CD112" s="817"/>
      <c r="CE112" s="817"/>
      <c r="CF112" s="875">
        <v>31.7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702618</v>
      </c>
      <c r="AB113" s="919"/>
      <c r="AC113" s="919"/>
      <c r="AD113" s="919"/>
      <c r="AE113" s="920"/>
      <c r="AF113" s="921">
        <v>767371</v>
      </c>
      <c r="AG113" s="919"/>
      <c r="AH113" s="919"/>
      <c r="AI113" s="919"/>
      <c r="AJ113" s="920"/>
      <c r="AK113" s="921">
        <v>776758</v>
      </c>
      <c r="AL113" s="919"/>
      <c r="AM113" s="919"/>
      <c r="AN113" s="919"/>
      <c r="AO113" s="920"/>
      <c r="AP113" s="922">
        <v>3.8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21495</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14987</v>
      </c>
      <c r="AB114" s="780"/>
      <c r="AC114" s="780"/>
      <c r="AD114" s="780"/>
      <c r="AE114" s="781"/>
      <c r="AF114" s="782">
        <v>15279</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6015808</v>
      </c>
      <c r="BR114" s="817"/>
      <c r="BS114" s="817"/>
      <c r="BT114" s="817"/>
      <c r="BU114" s="817"/>
      <c r="BV114" s="817">
        <v>5644887</v>
      </c>
      <c r="BW114" s="817"/>
      <c r="BX114" s="817"/>
      <c r="BY114" s="817"/>
      <c r="BZ114" s="817"/>
      <c r="CA114" s="817">
        <v>5762298</v>
      </c>
      <c r="CB114" s="817"/>
      <c r="CC114" s="817"/>
      <c r="CD114" s="817"/>
      <c r="CE114" s="817"/>
      <c r="CF114" s="875">
        <v>28.1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15000</v>
      </c>
      <c r="BR115" s="817"/>
      <c r="BS115" s="817"/>
      <c r="BT115" s="817"/>
      <c r="BU115" s="817"/>
      <c r="BV115" s="817">
        <v>14000</v>
      </c>
      <c r="BW115" s="817"/>
      <c r="BX115" s="817"/>
      <c r="BY115" s="817"/>
      <c r="BZ115" s="817"/>
      <c r="CA115" s="817">
        <v>13000</v>
      </c>
      <c r="CB115" s="817"/>
      <c r="CC115" s="817"/>
      <c r="CD115" s="817"/>
      <c r="CE115" s="817"/>
      <c r="CF115" s="875">
        <v>0.1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4050700</v>
      </c>
      <c r="AB117" s="903"/>
      <c r="AC117" s="903"/>
      <c r="AD117" s="903"/>
      <c r="AE117" s="904"/>
      <c r="AF117" s="905">
        <v>4166124</v>
      </c>
      <c r="AG117" s="903"/>
      <c r="AH117" s="903"/>
      <c r="AI117" s="903"/>
      <c r="AJ117" s="904"/>
      <c r="AK117" s="905">
        <v>4215651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42158956</v>
      </c>
      <c r="BR119" s="845"/>
      <c r="BS119" s="845"/>
      <c r="BT119" s="845"/>
      <c r="BU119" s="845"/>
      <c r="BV119" s="845">
        <v>41242623</v>
      </c>
      <c r="BW119" s="845"/>
      <c r="BX119" s="845"/>
      <c r="BY119" s="845"/>
      <c r="BZ119" s="845"/>
      <c r="CA119" s="845">
        <v>40067318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10709987</v>
      </c>
      <c r="BR120" s="842"/>
      <c r="BS120" s="842"/>
      <c r="BT120" s="842"/>
      <c r="BU120" s="842"/>
      <c r="BV120" s="842">
        <v>11745843</v>
      </c>
      <c r="BW120" s="842"/>
      <c r="BX120" s="842"/>
      <c r="BY120" s="842"/>
      <c r="BZ120" s="842"/>
      <c r="CA120" s="842">
        <v>12897747</v>
      </c>
      <c r="CB120" s="842"/>
      <c r="CC120" s="842"/>
      <c r="CD120" s="842"/>
      <c r="CE120" s="842"/>
      <c r="CF120" s="866">
        <v>62.9</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6467107</v>
      </c>
      <c r="DH120" s="842"/>
      <c r="DI120" s="842"/>
      <c r="DJ120" s="842"/>
      <c r="DK120" s="842"/>
      <c r="DL120" s="842">
        <v>5338434</v>
      </c>
      <c r="DM120" s="842"/>
      <c r="DN120" s="842"/>
      <c r="DO120" s="842"/>
      <c r="DP120" s="842"/>
      <c r="DQ120" s="842">
        <v>5059180</v>
      </c>
      <c r="DR120" s="842"/>
      <c r="DS120" s="842"/>
      <c r="DT120" s="842"/>
      <c r="DU120" s="842"/>
      <c r="DV120" s="843">
        <v>24.7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3013728</v>
      </c>
      <c r="BR121" s="817"/>
      <c r="BS121" s="817"/>
      <c r="BT121" s="817"/>
      <c r="BU121" s="817"/>
      <c r="BV121" s="817">
        <v>2632147</v>
      </c>
      <c r="BW121" s="817"/>
      <c r="BX121" s="817"/>
      <c r="BY121" s="817"/>
      <c r="BZ121" s="817"/>
      <c r="CA121" s="817">
        <v>2617229</v>
      </c>
      <c r="CB121" s="817"/>
      <c r="CC121" s="817"/>
      <c r="CD121" s="817"/>
      <c r="CE121" s="817"/>
      <c r="CF121" s="875">
        <v>12.8</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1135190</v>
      </c>
      <c r="DH121" s="817"/>
      <c r="DI121" s="817"/>
      <c r="DJ121" s="817"/>
      <c r="DK121" s="817"/>
      <c r="DL121" s="817">
        <v>1388427</v>
      </c>
      <c r="DM121" s="817"/>
      <c r="DN121" s="817"/>
      <c r="DO121" s="817"/>
      <c r="DP121" s="817"/>
      <c r="DQ121" s="817">
        <v>1448079</v>
      </c>
      <c r="DR121" s="817"/>
      <c r="DS121" s="817"/>
      <c r="DT121" s="817"/>
      <c r="DU121" s="817"/>
      <c r="DV121" s="794">
        <v>7.1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32656394</v>
      </c>
      <c r="BR122" s="845"/>
      <c r="BS122" s="845"/>
      <c r="BT122" s="845"/>
      <c r="BU122" s="845"/>
      <c r="BV122" s="845">
        <v>31176349</v>
      </c>
      <c r="BW122" s="845"/>
      <c r="BX122" s="845"/>
      <c r="BY122" s="845"/>
      <c r="BZ122" s="845"/>
      <c r="CA122" s="845">
        <v>29089701</v>
      </c>
      <c r="CB122" s="845"/>
      <c r="CC122" s="845"/>
      <c r="CD122" s="845"/>
      <c r="CE122" s="845"/>
      <c r="CF122" s="846">
        <v>141.80000000000001</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46380109</v>
      </c>
      <c r="BR123" s="833"/>
      <c r="BS123" s="833"/>
      <c r="BT123" s="833"/>
      <c r="BU123" s="833"/>
      <c r="BV123" s="833">
        <v>45554339</v>
      </c>
      <c r="BW123" s="833"/>
      <c r="BX123" s="833"/>
      <c r="BY123" s="833"/>
      <c r="BZ123" s="833"/>
      <c r="CA123" s="833">
        <v>44604677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401129</v>
      </c>
      <c r="AB128" s="801"/>
      <c r="AC128" s="801"/>
      <c r="AD128" s="801"/>
      <c r="AE128" s="802"/>
      <c r="AF128" s="803">
        <v>443568</v>
      </c>
      <c r="AG128" s="801"/>
      <c r="AH128" s="801"/>
      <c r="AI128" s="801"/>
      <c r="AJ128" s="802"/>
      <c r="AK128" s="803">
        <v>454661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12.18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15000</v>
      </c>
      <c r="DH128" s="791"/>
      <c r="DI128" s="791"/>
      <c r="DJ128" s="791"/>
      <c r="DK128" s="791"/>
      <c r="DL128" s="791">
        <v>14000</v>
      </c>
      <c r="DM128" s="791"/>
      <c r="DN128" s="791"/>
      <c r="DO128" s="791"/>
      <c r="DP128" s="791"/>
      <c r="DQ128" s="791">
        <v>13000</v>
      </c>
      <c r="DR128" s="791"/>
      <c r="DS128" s="791"/>
      <c r="DT128" s="791"/>
      <c r="DU128" s="791"/>
      <c r="DV128" s="792">
        <v>0.1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24088037</v>
      </c>
      <c r="AB129" s="780"/>
      <c r="AC129" s="780"/>
      <c r="AD129" s="780"/>
      <c r="AE129" s="781"/>
      <c r="AF129" s="782">
        <v>23452069</v>
      </c>
      <c r="AG129" s="780"/>
      <c r="AH129" s="780"/>
      <c r="AI129" s="780"/>
      <c r="AJ129" s="781"/>
      <c r="AK129" s="782">
        <v>23677270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3297824</v>
      </c>
      <c r="AB130" s="780"/>
      <c r="AC130" s="780"/>
      <c r="AD130" s="780"/>
      <c r="AE130" s="781"/>
      <c r="AF130" s="782">
        <v>3256614</v>
      </c>
      <c r="AG130" s="780"/>
      <c r="AH130" s="780"/>
      <c r="AI130" s="780"/>
      <c r="AJ130" s="781"/>
      <c r="AK130" s="782">
        <v>3155806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2.2999999999999998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20790213</v>
      </c>
      <c r="AB131" s="764"/>
      <c r="AC131" s="764"/>
      <c r="AD131" s="764"/>
      <c r="AE131" s="765"/>
      <c r="AF131" s="766">
        <v>20195455</v>
      </c>
      <c r="AG131" s="764"/>
      <c r="AH131" s="764"/>
      <c r="AI131" s="764"/>
      <c r="AJ131" s="765"/>
      <c r="AK131" s="766">
        <v>20521464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1.691887428</v>
      </c>
      <c r="AB132" s="745"/>
      <c r="AC132" s="745"/>
      <c r="AD132" s="745"/>
      <c r="AE132" s="746"/>
      <c r="AF132" s="747">
        <v>2.3071626759999999</v>
      </c>
      <c r="AG132" s="745"/>
      <c r="AH132" s="745"/>
      <c r="AI132" s="745"/>
      <c r="AJ132" s="746"/>
      <c r="AK132" s="747">
        <v>2.9490298789999998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1.9</v>
      </c>
      <c r="AB133" s="724"/>
      <c r="AC133" s="724"/>
      <c r="AD133" s="724"/>
      <c r="AE133" s="725"/>
      <c r="AF133" s="723">
        <v>1.8</v>
      </c>
      <c r="AG133" s="724"/>
      <c r="AH133" s="724"/>
      <c r="AI133" s="724"/>
      <c r="AJ133" s="725"/>
      <c r="AK133" s="723">
        <v>2.2999999999999998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kTm139El38TswgD0AqnjaELIOizpZcXQq2M6kMndQWPR1V6QVOun4JqsUl2aySQT73rT9Q0LfTOLI/SXmwyvg==" saltValue="4fMB98/X1LdJt5iz0A2rv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AW74" sqref="AW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eeHiHizO3TJYDVEqTUywYQ7YlpiSjxvlqSL00dgwuPY4Z3Zxm044BpE4EGJIuicNxGai6/eBJjszFl9P8O3cQ==" saltValue="zPQVoUWsCBIg14IRAytu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4" zoomScaleNormal="100" zoomScaleSheetLayoutView="55" workbookViewId="0">
      <selection activeCell="BC89" sqref="BC8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2jG915O/nI3uJGxQyXhiaZQH6IJ1ZjrX8lWA8Pkli3fSjkBdrFiaAjw4DMsMIh3e1zlkV0SeBO1Z6sRYA/5g==" saltValue="Fb61nKPOZnputJ4Qq0om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70" zoomScaleSheetLayoutView="70" workbookViewId="0">
      <selection activeCell="AK25" sqref="AK2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5"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6"/>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7" t="s">
        <v>484</v>
      </c>
      <c r="AL9" s="1138"/>
      <c r="AM9" s="1138"/>
      <c r="AN9" s="1139"/>
      <c r="AO9" s="281">
        <v>7583597</v>
      </c>
      <c r="AP9" s="281">
        <v>80843</v>
      </c>
      <c r="AQ9" s="282">
        <v>73824</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7" t="s">
        <v>485</v>
      </c>
      <c r="AL10" s="1138"/>
      <c r="AM10" s="1138"/>
      <c r="AN10" s="1139"/>
      <c r="AO10" s="284">
        <v>18963</v>
      </c>
      <c r="AP10" s="284">
        <v>202</v>
      </c>
      <c r="AQ10" s="285">
        <v>6244</v>
      </c>
      <c r="AR10" s="286">
        <v>-96.8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7" t="s">
        <v>486</v>
      </c>
      <c r="AL11" s="1138"/>
      <c r="AM11" s="1138"/>
      <c r="AN11" s="1139"/>
      <c r="AO11" s="284" t="s">
        <v>487</v>
      </c>
      <c r="AP11" s="284" t="s">
        <v>487</v>
      </c>
      <c r="AQ11" s="285">
        <v>1048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7" t="s">
        <v>488</v>
      </c>
      <c r="AL12" s="1138"/>
      <c r="AM12" s="1138"/>
      <c r="AN12" s="1139"/>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7" t="s">
        <v>489</v>
      </c>
      <c r="AL13" s="1138"/>
      <c r="AM13" s="1138"/>
      <c r="AN13" s="1139"/>
      <c r="AO13" s="284">
        <v>266554</v>
      </c>
      <c r="AP13" s="284">
        <v>2842</v>
      </c>
      <c r="AQ13" s="285">
        <v>2350</v>
      </c>
      <c r="AR13" s="286">
        <v>20.9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7" t="s">
        <v>490</v>
      </c>
      <c r="AL14" s="1138"/>
      <c r="AM14" s="1138"/>
      <c r="AN14" s="1139"/>
      <c r="AO14" s="284">
        <v>253918</v>
      </c>
      <c r="AP14" s="284">
        <v>2707</v>
      </c>
      <c r="AQ14" s="285">
        <v>1698</v>
      </c>
      <c r="AR14" s="286">
        <v>59.4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0" t="s">
        <v>491</v>
      </c>
      <c r="AL15" s="1141"/>
      <c r="AM15" s="1141"/>
      <c r="AN15" s="1142"/>
      <c r="AO15" s="284">
        <v>-381966</v>
      </c>
      <c r="AP15" s="284">
        <v>-4072</v>
      </c>
      <c r="AQ15" s="285">
        <v>-3564</v>
      </c>
      <c r="AR15" s="286">
        <v>14.3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0" t="s">
        <v>177</v>
      </c>
      <c r="AL16" s="1141"/>
      <c r="AM16" s="1141"/>
      <c r="AN16" s="1142"/>
      <c r="AO16" s="284">
        <v>7741066</v>
      </c>
      <c r="AP16" s="284">
        <v>82521</v>
      </c>
      <c r="AQ16" s="285">
        <v>81608</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3" t="s">
        <v>496</v>
      </c>
      <c r="AL21" s="1144"/>
      <c r="AM21" s="1144"/>
      <c r="AN21" s="1145"/>
      <c r="AO21" s="297">
        <v>8.41</v>
      </c>
      <c r="AP21" s="298">
        <v>7.59</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3" t="s">
        <v>497</v>
      </c>
      <c r="AL22" s="1144"/>
      <c r="AM22" s="1144"/>
      <c r="AN22" s="1145"/>
      <c r="AO22" s="302">
        <v>99.2</v>
      </c>
      <c r="AP22" s="303">
        <v>98.2</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6" t="s">
        <v>498</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5"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6"/>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501</v>
      </c>
      <c r="AL32" s="1128"/>
      <c r="AM32" s="1128"/>
      <c r="AN32" s="1129"/>
      <c r="AO32" s="312">
        <v>3337389</v>
      </c>
      <c r="AP32" s="312">
        <v>35577</v>
      </c>
      <c r="AQ32" s="313">
        <v>42992</v>
      </c>
      <c r="AR32" s="314">
        <v>-17.2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502</v>
      </c>
      <c r="AL33" s="1128"/>
      <c r="AM33" s="1128"/>
      <c r="AN33" s="1129"/>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503</v>
      </c>
      <c r="AL34" s="1128"/>
      <c r="AM34" s="1128"/>
      <c r="AN34" s="1129"/>
      <c r="AO34" s="312">
        <v>101504</v>
      </c>
      <c r="AP34" s="312">
        <v>1082</v>
      </c>
      <c r="AQ34" s="313">
        <v>43</v>
      </c>
      <c r="AR34" s="314">
        <v>2416.3000000000002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504</v>
      </c>
      <c r="AL35" s="1128"/>
      <c r="AM35" s="1128"/>
      <c r="AN35" s="1129"/>
      <c r="AO35" s="312">
        <v>776758</v>
      </c>
      <c r="AP35" s="312">
        <v>8280</v>
      </c>
      <c r="AQ35" s="313">
        <v>11969</v>
      </c>
      <c r="AR35" s="314">
        <v>-30.8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505</v>
      </c>
      <c r="AL36" s="1128"/>
      <c r="AM36" s="1128"/>
      <c r="AN36" s="1129"/>
      <c r="AO36" s="312" t="s">
        <v>487</v>
      </c>
      <c r="AP36" s="312" t="s">
        <v>487</v>
      </c>
      <c r="AQ36" s="313">
        <v>2138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506</v>
      </c>
      <c r="AL37" s="1128"/>
      <c r="AM37" s="1128"/>
      <c r="AN37" s="1129"/>
      <c r="AO37" s="312" t="s">
        <v>487</v>
      </c>
      <c r="AP37" s="312" t="s">
        <v>487</v>
      </c>
      <c r="AQ37" s="313">
        <v>592</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507</v>
      </c>
      <c r="AL38" s="1131"/>
      <c r="AM38" s="1131"/>
      <c r="AN38" s="1132"/>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508</v>
      </c>
      <c r="AL39" s="1131"/>
      <c r="AM39" s="1131"/>
      <c r="AN39" s="1132"/>
      <c r="AO39" s="312">
        <v>-454661</v>
      </c>
      <c r="AP39" s="312">
        <v>-4847</v>
      </c>
      <c r="AQ39" s="313">
        <v>-5777</v>
      </c>
      <c r="AR39" s="314">
        <v>-16.100000000000001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509</v>
      </c>
      <c r="AL40" s="1128"/>
      <c r="AM40" s="1128"/>
      <c r="AN40" s="1129"/>
      <c r="AO40" s="312">
        <v>-3155806</v>
      </c>
      <c r="AP40" s="312">
        <v>-33641</v>
      </c>
      <c r="AQ40" s="313">
        <v>-36457</v>
      </c>
      <c r="AR40" s="314">
        <v>-7.7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287</v>
      </c>
      <c r="AL41" s="1134"/>
      <c r="AM41" s="1134"/>
      <c r="AN41" s="1135"/>
      <c r="AO41" s="312">
        <v>605184</v>
      </c>
      <c r="AP41" s="312">
        <v>6451</v>
      </c>
      <c r="AQ41" s="313">
        <v>15502</v>
      </c>
      <c r="AR41" s="314">
        <v>-58.4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0" t="s">
        <v>479</v>
      </c>
      <c r="AN49" s="1122" t="s">
        <v>512</v>
      </c>
      <c r="AO49" s="1123"/>
      <c r="AP49" s="1123"/>
      <c r="AQ49" s="1123"/>
      <c r="AR49" s="112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1"/>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4078853</v>
      </c>
      <c r="AN51" s="334">
        <v>41926</v>
      </c>
      <c r="AO51" s="335">
        <v>21.8</v>
      </c>
      <c r="AP51" s="336">
        <v>62383</v>
      </c>
      <c r="AQ51" s="337">
        <v>14.1</v>
      </c>
      <c r="AR51" s="338">
        <v>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1904319</v>
      </c>
      <c r="AN52" s="342">
        <v>19574</v>
      </c>
      <c r="AO52" s="343">
        <v>-6.8</v>
      </c>
      <c r="AP52" s="344">
        <v>35325</v>
      </c>
      <c r="AQ52" s="345">
        <v>7.6</v>
      </c>
      <c r="AR52" s="346">
        <v>-14.4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6048755</v>
      </c>
      <c r="AN53" s="334">
        <v>62785</v>
      </c>
      <c r="AO53" s="335">
        <v>49.8</v>
      </c>
      <c r="AP53" s="336">
        <v>63812</v>
      </c>
      <c r="AQ53" s="337">
        <v>2.2999999999999998</v>
      </c>
      <c r="AR53" s="338">
        <v>47.5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3803951</v>
      </c>
      <c r="AN54" s="342">
        <v>39485</v>
      </c>
      <c r="AO54" s="343">
        <v>101.7</v>
      </c>
      <c r="AP54" s="344">
        <v>33848</v>
      </c>
      <c r="AQ54" s="345">
        <v>-4.2</v>
      </c>
      <c r="AR54" s="346">
        <v>105.9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6586376</v>
      </c>
      <c r="AN55" s="334">
        <v>68905</v>
      </c>
      <c r="AO55" s="335">
        <v>9.6999999999999993</v>
      </c>
      <c r="AP55" s="336">
        <v>54225</v>
      </c>
      <c r="AQ55" s="337">
        <v>-15</v>
      </c>
      <c r="AR55" s="338">
        <v>24.7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4633647</v>
      </c>
      <c r="AN56" s="342">
        <v>48476</v>
      </c>
      <c r="AO56" s="343">
        <v>22.8</v>
      </c>
      <c r="AP56" s="344">
        <v>27337</v>
      </c>
      <c r="AQ56" s="345">
        <v>-19.2</v>
      </c>
      <c r="AR56" s="346">
        <v>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6556353</v>
      </c>
      <c r="AN57" s="334">
        <v>69302</v>
      </c>
      <c r="AO57" s="335">
        <v>0.6</v>
      </c>
      <c r="AP57" s="336">
        <v>54016</v>
      </c>
      <c r="AQ57" s="337">
        <v>-0.4</v>
      </c>
      <c r="AR57" s="338">
        <v>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4201245</v>
      </c>
      <c r="AN58" s="342">
        <v>44408</v>
      </c>
      <c r="AO58" s="343">
        <v>-8.4</v>
      </c>
      <c r="AP58" s="344">
        <v>28078</v>
      </c>
      <c r="AQ58" s="345">
        <v>2.7</v>
      </c>
      <c r="AR58" s="346">
        <v>-11.1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7261166</v>
      </c>
      <c r="AN59" s="334">
        <v>77405</v>
      </c>
      <c r="AO59" s="335">
        <v>11.7</v>
      </c>
      <c r="AP59" s="336">
        <v>52786</v>
      </c>
      <c r="AQ59" s="337">
        <v>-2.2999999999999998</v>
      </c>
      <c r="AR59" s="338">
        <v>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2388908</v>
      </c>
      <c r="AN60" s="342">
        <v>25466</v>
      </c>
      <c r="AO60" s="343">
        <v>-42.7</v>
      </c>
      <c r="AP60" s="344">
        <v>28742</v>
      </c>
      <c r="AQ60" s="345">
        <v>2.4</v>
      </c>
      <c r="AR60" s="346">
        <v>-45.1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6106301</v>
      </c>
      <c r="AN61" s="349">
        <v>64065</v>
      </c>
      <c r="AO61" s="350">
        <v>18.7</v>
      </c>
      <c r="AP61" s="351">
        <v>57444</v>
      </c>
      <c r="AQ61" s="352">
        <v>-0.3</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3386414</v>
      </c>
      <c r="AN62" s="342">
        <v>35482</v>
      </c>
      <c r="AO62" s="343">
        <v>13.3</v>
      </c>
      <c r="AP62" s="344">
        <v>30666</v>
      </c>
      <c r="AQ62" s="345">
        <v>-2.1</v>
      </c>
      <c r="AR62" s="346">
        <v>15.4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WLiKFbY6lot/DWvhNrG+PbLQTjKM8MiRPlOm5PAD5vMdT3HCC3l9e8IhsBnAbQW+6dXi5vQoMYiTyOfe/2oYQ==" saltValue="Ucm8+08LlrMYIMlen92/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90" zoomScaleNormal="90" zoomScaleSheetLayoutView="55" workbookViewId="0">
      <selection activeCell="BK103" sqref="BK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xKtJcu3KwJBl4mzsdZeWXzEZHz8MMJ0VNj0Ohl1R9TfuIrWTrPfAtLRauDcSE3nSgwigaBSZUV9P+ipR8S+IJQ==" saltValue="0tsynHfNEdWwHxnsCW8/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80" zoomScaleNormal="80" zoomScaleSheetLayoutView="55" workbookViewId="0">
      <selection activeCell="I116" sqref="I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8WOyQ5opeyAtuAywUGQ9hR/ZEI0WAnrEppiG91D0gr8b1TWKwj9TdZJ01XX3zPrhYyCGcdiOM6WRcCYb1ngMbA==" saltValue="PomolNAWEITNVkn1gFZ/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6" t="s">
        <v>3</v>
      </c>
      <c r="D47" s="1146"/>
      <c r="E47" s="1147"/>
      <c r="F47" s="11">
        <v>15.52</v>
      </c>
      <c r="G47" s="12">
        <v>13.95</v>
      </c>
      <c r="H47" s="12">
        <v>15.12</v>
      </c>
      <c r="I47" s="12">
        <v>15.42</v>
      </c>
      <c r="J47" s="13">
        <v>18.260000000000002</v>
      </c>
    </row>
    <row r="48" spans="2:10" ht="57.75" customHeight="1" x14ac:dyDescent="0.15">
      <c r="B48" s="14"/>
      <c r="C48" s="1148" t="s">
        <v>4</v>
      </c>
      <c r="D48" s="1148"/>
      <c r="E48" s="1149"/>
      <c r="F48" s="15">
        <v>4.6399999999999997</v>
      </c>
      <c r="G48" s="16">
        <v>7.17</v>
      </c>
      <c r="H48" s="16">
        <v>6.81</v>
      </c>
      <c r="I48" s="16">
        <v>5.3</v>
      </c>
      <c r="J48" s="17">
        <v>5.73</v>
      </c>
    </row>
    <row r="49" spans="2:10" ht="57.75" customHeight="1" thickBot="1" x14ac:dyDescent="0.2">
      <c r="B49" s="18"/>
      <c r="C49" s="1150" t="s">
        <v>5</v>
      </c>
      <c r="D49" s="1150"/>
      <c r="E49" s="1151"/>
      <c r="F49" s="19" t="s">
        <v>531</v>
      </c>
      <c r="G49" s="20">
        <v>1.34</v>
      </c>
      <c r="H49" s="20">
        <v>1.58</v>
      </c>
      <c r="I49" s="20" t="s">
        <v>532</v>
      </c>
      <c r="J49" s="21">
        <v>3.46</v>
      </c>
    </row>
    <row r="50" spans="2:10" x14ac:dyDescent="0.15"/>
  </sheetData>
  <sheetProtection algorithmName="SHA-512" hashValue="Is1HryOm1atRRAa4bCS0gaWWCHJyE4klR3dfhUG35zIw9PaJAlSyxWzTZySYhlkXYbf5jh7p8okJJMQrYogZrA==" saltValue="n29e4VBCDGiJpq6H5Bs2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8" t="s">
        <v>533</v>
      </c>
      <c r="D34" s="1158"/>
      <c r="E34" s="1159"/>
      <c r="F34" s="32">
        <v>14.22</v>
      </c>
      <c r="G34" s="33">
        <v>14.48</v>
      </c>
      <c r="H34" s="33">
        <v>14.17</v>
      </c>
      <c r="I34" s="33">
        <v>14.61</v>
      </c>
      <c r="J34" s="34">
        <v>14.02</v>
      </c>
      <c r="K34" s="22"/>
      <c r="L34" s="22"/>
      <c r="M34" s="22"/>
      <c r="N34" s="22"/>
      <c r="O34" s="22"/>
      <c r="P34" s="22"/>
    </row>
    <row r="35" spans="1:16" ht="39" customHeight="1" x14ac:dyDescent="0.15">
      <c r="A35" s="22"/>
      <c r="B35" s="35"/>
      <c r="C35" s="1152" t="s">
        <v>534</v>
      </c>
      <c r="D35" s="1153"/>
      <c r="E35" s="1154"/>
      <c r="F35" s="36">
        <v>4.63</v>
      </c>
      <c r="G35" s="37">
        <v>7.15</v>
      </c>
      <c r="H35" s="37">
        <v>6.8</v>
      </c>
      <c r="I35" s="37">
        <v>5.3</v>
      </c>
      <c r="J35" s="38">
        <v>5.72</v>
      </c>
      <c r="K35" s="22"/>
      <c r="L35" s="22"/>
      <c r="M35" s="22"/>
      <c r="N35" s="22"/>
      <c r="O35" s="22"/>
      <c r="P35" s="22"/>
    </row>
    <row r="36" spans="1:16" ht="39" customHeight="1" x14ac:dyDescent="0.15">
      <c r="A36" s="22"/>
      <c r="B36" s="35"/>
      <c r="C36" s="1152" t="s">
        <v>535</v>
      </c>
      <c r="D36" s="1153"/>
      <c r="E36" s="1154"/>
      <c r="F36" s="36" t="s">
        <v>487</v>
      </c>
      <c r="G36" s="37">
        <v>0.75</v>
      </c>
      <c r="H36" s="37">
        <v>1.69</v>
      </c>
      <c r="I36" s="37">
        <v>2.2799999999999998</v>
      </c>
      <c r="J36" s="38">
        <v>3.61</v>
      </c>
      <c r="K36" s="22"/>
      <c r="L36" s="22"/>
      <c r="M36" s="22"/>
      <c r="N36" s="22"/>
      <c r="O36" s="22"/>
      <c r="P36" s="22"/>
    </row>
    <row r="37" spans="1:16" ht="39" customHeight="1" x14ac:dyDescent="0.15">
      <c r="A37" s="22"/>
      <c r="B37" s="35"/>
      <c r="C37" s="1152" t="s">
        <v>536</v>
      </c>
      <c r="D37" s="1153"/>
      <c r="E37" s="1154"/>
      <c r="F37" s="36">
        <v>0.75</v>
      </c>
      <c r="G37" s="37">
        <v>1.32</v>
      </c>
      <c r="H37" s="37">
        <v>1.5</v>
      </c>
      <c r="I37" s="37">
        <v>2.0699999999999998</v>
      </c>
      <c r="J37" s="38">
        <v>2.2000000000000002</v>
      </c>
      <c r="K37" s="22"/>
      <c r="L37" s="22"/>
      <c r="M37" s="22"/>
      <c r="N37" s="22"/>
      <c r="O37" s="22"/>
      <c r="P37" s="22"/>
    </row>
    <row r="38" spans="1:16" ht="39" customHeight="1" x14ac:dyDescent="0.15">
      <c r="A38" s="22"/>
      <c r="B38" s="35"/>
      <c r="C38" s="1152" t="s">
        <v>537</v>
      </c>
      <c r="D38" s="1153"/>
      <c r="E38" s="1154"/>
      <c r="F38" s="36">
        <v>0.74</v>
      </c>
      <c r="G38" s="37">
        <v>0.63</v>
      </c>
      <c r="H38" s="37">
        <v>0.78</v>
      </c>
      <c r="I38" s="37">
        <v>2.09</v>
      </c>
      <c r="J38" s="38">
        <v>1.37</v>
      </c>
      <c r="K38" s="22"/>
      <c r="L38" s="22"/>
      <c r="M38" s="22"/>
      <c r="N38" s="22"/>
      <c r="O38" s="22"/>
      <c r="P38" s="22"/>
    </row>
    <row r="39" spans="1:16" ht="39" customHeight="1" x14ac:dyDescent="0.15">
      <c r="A39" s="22"/>
      <c r="B39" s="35"/>
      <c r="C39" s="1152" t="s">
        <v>538</v>
      </c>
      <c r="D39" s="1153"/>
      <c r="E39" s="1154"/>
      <c r="F39" s="36">
        <v>0.06</v>
      </c>
      <c r="G39" s="37">
        <v>0.04</v>
      </c>
      <c r="H39" s="37">
        <v>0.02</v>
      </c>
      <c r="I39" s="37">
        <v>0.08</v>
      </c>
      <c r="J39" s="38">
        <v>7.0000000000000007E-2</v>
      </c>
      <c r="K39" s="22"/>
      <c r="L39" s="22"/>
      <c r="M39" s="22"/>
      <c r="N39" s="22"/>
      <c r="O39" s="22"/>
      <c r="P39" s="22"/>
    </row>
    <row r="40" spans="1:16" ht="39" customHeight="1" x14ac:dyDescent="0.15">
      <c r="A40" s="22"/>
      <c r="B40" s="35"/>
      <c r="C40" s="1152" t="s">
        <v>539</v>
      </c>
      <c r="D40" s="1153"/>
      <c r="E40" s="1154"/>
      <c r="F40" s="36">
        <v>0</v>
      </c>
      <c r="G40" s="37">
        <v>0</v>
      </c>
      <c r="H40" s="37">
        <v>0</v>
      </c>
      <c r="I40" s="37">
        <v>0</v>
      </c>
      <c r="J40" s="38">
        <v>0</v>
      </c>
      <c r="K40" s="22"/>
      <c r="L40" s="22"/>
      <c r="M40" s="22"/>
      <c r="N40" s="22"/>
      <c r="O40" s="22"/>
      <c r="P40" s="22"/>
    </row>
    <row r="41" spans="1:16" ht="39" customHeight="1" x14ac:dyDescent="0.15">
      <c r="A41" s="22"/>
      <c r="B41" s="35"/>
      <c r="C41" s="1152"/>
      <c r="D41" s="1153"/>
      <c r="E41" s="1154"/>
      <c r="F41" s="36"/>
      <c r="G41" s="37"/>
      <c r="H41" s="37"/>
      <c r="I41" s="37"/>
      <c r="J41" s="38"/>
      <c r="K41" s="22"/>
      <c r="L41" s="22"/>
      <c r="M41" s="22"/>
      <c r="N41" s="22"/>
      <c r="O41" s="22"/>
      <c r="P41" s="22"/>
    </row>
    <row r="42" spans="1:16" ht="39" customHeight="1" x14ac:dyDescent="0.15">
      <c r="A42" s="22"/>
      <c r="B42" s="39"/>
      <c r="C42" s="1152" t="s">
        <v>540</v>
      </c>
      <c r="D42" s="1153"/>
      <c r="E42" s="1154"/>
      <c r="F42" s="36" t="s">
        <v>487</v>
      </c>
      <c r="G42" s="37" t="s">
        <v>487</v>
      </c>
      <c r="H42" s="37" t="s">
        <v>487</v>
      </c>
      <c r="I42" s="37" t="s">
        <v>487</v>
      </c>
      <c r="J42" s="38" t="s">
        <v>487</v>
      </c>
      <c r="K42" s="22"/>
      <c r="L42" s="22"/>
      <c r="M42" s="22"/>
      <c r="N42" s="22"/>
      <c r="O42" s="22"/>
      <c r="P42" s="22"/>
    </row>
    <row r="43" spans="1:16" ht="39" customHeight="1" thickBot="1" x14ac:dyDescent="0.2">
      <c r="A43" s="22"/>
      <c r="B43" s="40"/>
      <c r="C43" s="1155" t="s">
        <v>541</v>
      </c>
      <c r="D43" s="1156"/>
      <c r="E43" s="1157"/>
      <c r="F43" s="41">
        <v>3.81</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dFXcbmHRh75bAxqAUlC2UvmWCKicK90Vo7qAH8ycd0vcYCDZ3KvbO+fArbDGHF58p9ivDI0UI3cUeVbKeGUuA==" saltValue="F57qSCVIEXIITN2cZCx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83" t="s">
        <v>9</v>
      </c>
      <c r="C45" s="1184"/>
      <c r="D45" s="58"/>
      <c r="E45" s="1189" t="s">
        <v>10</v>
      </c>
      <c r="F45" s="1189"/>
      <c r="G45" s="1189"/>
      <c r="H45" s="1189"/>
      <c r="I45" s="1189"/>
      <c r="J45" s="1190"/>
      <c r="K45" s="59">
        <v>3526</v>
      </c>
      <c r="L45" s="60">
        <v>3319</v>
      </c>
      <c r="M45" s="60">
        <v>3232</v>
      </c>
      <c r="N45" s="60">
        <v>3282</v>
      </c>
      <c r="O45" s="61">
        <v>3337</v>
      </c>
      <c r="P45" s="48"/>
      <c r="Q45" s="48"/>
      <c r="R45" s="48"/>
      <c r="S45" s="48"/>
      <c r="T45" s="48"/>
      <c r="U45" s="48"/>
    </row>
    <row r="46" spans="1:21" ht="30.75" customHeight="1" x14ac:dyDescent="0.15">
      <c r="A46" s="48"/>
      <c r="B46" s="1185"/>
      <c r="C46" s="1186"/>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15">
      <c r="A47" s="48"/>
      <c r="B47" s="1185"/>
      <c r="C47" s="1186"/>
      <c r="D47" s="62"/>
      <c r="E47" s="1162" t="s">
        <v>12</v>
      </c>
      <c r="F47" s="1162"/>
      <c r="G47" s="1162"/>
      <c r="H47" s="1162"/>
      <c r="I47" s="1162"/>
      <c r="J47" s="1163"/>
      <c r="K47" s="63">
        <v>102</v>
      </c>
      <c r="L47" s="64">
        <v>102</v>
      </c>
      <c r="M47" s="64">
        <v>102</v>
      </c>
      <c r="N47" s="64">
        <v>102</v>
      </c>
      <c r="O47" s="65">
        <v>102</v>
      </c>
      <c r="P47" s="48"/>
      <c r="Q47" s="48"/>
      <c r="R47" s="48"/>
      <c r="S47" s="48"/>
      <c r="T47" s="48"/>
      <c r="U47" s="48"/>
    </row>
    <row r="48" spans="1:21" ht="30.75" customHeight="1" x14ac:dyDescent="0.15">
      <c r="A48" s="48"/>
      <c r="B48" s="1185"/>
      <c r="C48" s="1186"/>
      <c r="D48" s="62"/>
      <c r="E48" s="1162" t="s">
        <v>13</v>
      </c>
      <c r="F48" s="1162"/>
      <c r="G48" s="1162"/>
      <c r="H48" s="1162"/>
      <c r="I48" s="1162"/>
      <c r="J48" s="1163"/>
      <c r="K48" s="63">
        <v>1037</v>
      </c>
      <c r="L48" s="64">
        <v>798</v>
      </c>
      <c r="M48" s="64">
        <v>703</v>
      </c>
      <c r="N48" s="64">
        <v>767</v>
      </c>
      <c r="O48" s="65">
        <v>777</v>
      </c>
      <c r="P48" s="48"/>
      <c r="Q48" s="48"/>
      <c r="R48" s="48"/>
      <c r="S48" s="48"/>
      <c r="T48" s="48"/>
      <c r="U48" s="48"/>
    </row>
    <row r="49" spans="1:21" ht="30.75" customHeight="1" x14ac:dyDescent="0.15">
      <c r="A49" s="48"/>
      <c r="B49" s="1185"/>
      <c r="C49" s="1186"/>
      <c r="D49" s="62"/>
      <c r="E49" s="1162" t="s">
        <v>14</v>
      </c>
      <c r="F49" s="1162"/>
      <c r="G49" s="1162"/>
      <c r="H49" s="1162"/>
      <c r="I49" s="1162"/>
      <c r="J49" s="1163"/>
      <c r="K49" s="63">
        <v>16</v>
      </c>
      <c r="L49" s="64">
        <v>16</v>
      </c>
      <c r="M49" s="64">
        <v>15</v>
      </c>
      <c r="N49" s="64">
        <v>15</v>
      </c>
      <c r="O49" s="65" t="s">
        <v>487</v>
      </c>
      <c r="P49" s="48"/>
      <c r="Q49" s="48"/>
      <c r="R49" s="48"/>
      <c r="S49" s="48"/>
      <c r="T49" s="48"/>
      <c r="U49" s="48"/>
    </row>
    <row r="50" spans="1:21" ht="30.75" customHeight="1" x14ac:dyDescent="0.15">
      <c r="A50" s="48"/>
      <c r="B50" s="1185"/>
      <c r="C50" s="1186"/>
      <c r="D50" s="62"/>
      <c r="E50" s="1162" t="s">
        <v>15</v>
      </c>
      <c r="F50" s="1162"/>
      <c r="G50" s="1162"/>
      <c r="H50" s="1162"/>
      <c r="I50" s="1162"/>
      <c r="J50" s="1163"/>
      <c r="K50" s="63" t="s">
        <v>487</v>
      </c>
      <c r="L50" s="64" t="s">
        <v>487</v>
      </c>
      <c r="M50" s="64" t="s">
        <v>487</v>
      </c>
      <c r="N50" s="64" t="s">
        <v>487</v>
      </c>
      <c r="O50" s="65" t="s">
        <v>487</v>
      </c>
      <c r="P50" s="48"/>
      <c r="Q50" s="48"/>
      <c r="R50" s="48"/>
      <c r="S50" s="48"/>
      <c r="T50" s="48"/>
      <c r="U50" s="48"/>
    </row>
    <row r="51" spans="1:21" ht="30.75" customHeight="1" x14ac:dyDescent="0.15">
      <c r="A51" s="48"/>
      <c r="B51" s="1187"/>
      <c r="C51" s="1188"/>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15">
      <c r="A52" s="48"/>
      <c r="B52" s="1160" t="s">
        <v>17</v>
      </c>
      <c r="C52" s="1161"/>
      <c r="D52" s="66"/>
      <c r="E52" s="1162" t="s">
        <v>18</v>
      </c>
      <c r="F52" s="1162"/>
      <c r="G52" s="1162"/>
      <c r="H52" s="1162"/>
      <c r="I52" s="1162"/>
      <c r="J52" s="1163"/>
      <c r="K52" s="63">
        <v>4180</v>
      </c>
      <c r="L52" s="64">
        <v>3913</v>
      </c>
      <c r="M52" s="64">
        <v>3699</v>
      </c>
      <c r="N52" s="64">
        <v>3700</v>
      </c>
      <c r="O52" s="65">
        <v>3610</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501</v>
      </c>
      <c r="L53" s="69">
        <v>322</v>
      </c>
      <c r="M53" s="69">
        <v>353</v>
      </c>
      <c r="N53" s="69">
        <v>466</v>
      </c>
      <c r="O53" s="70">
        <v>606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8" t="s">
        <v>24</v>
      </c>
      <c r="C58" s="1169"/>
      <c r="D58" s="1174" t="s">
        <v>25</v>
      </c>
      <c r="E58" s="1175"/>
      <c r="F58" s="1175"/>
      <c r="G58" s="1175"/>
      <c r="H58" s="1175"/>
      <c r="I58" s="1175"/>
      <c r="J58" s="1176"/>
      <c r="K58" s="83" t="s">
        <v>487</v>
      </c>
      <c r="L58" s="84" t="s">
        <v>487</v>
      </c>
      <c r="M58" s="84" t="s">
        <v>487</v>
      </c>
      <c r="N58" s="84" t="s">
        <v>487</v>
      </c>
      <c r="O58" s="85" t="s">
        <v>487</v>
      </c>
    </row>
    <row r="59" spans="1:21" ht="31.5" customHeight="1" x14ac:dyDescent="0.15">
      <c r="B59" s="1170"/>
      <c r="C59" s="1171"/>
      <c r="D59" s="1177" t="s">
        <v>26</v>
      </c>
      <c r="E59" s="1178"/>
      <c r="F59" s="1178"/>
      <c r="G59" s="1178"/>
      <c r="H59" s="1178"/>
      <c r="I59" s="1178"/>
      <c r="J59" s="1179"/>
      <c r="K59" s="86" t="s">
        <v>487</v>
      </c>
      <c r="L59" s="87" t="s">
        <v>487</v>
      </c>
      <c r="M59" s="87" t="s">
        <v>487</v>
      </c>
      <c r="N59" s="87" t="s">
        <v>487</v>
      </c>
      <c r="O59" s="88" t="s">
        <v>487</v>
      </c>
    </row>
    <row r="60" spans="1:21" ht="31.5" customHeight="1" thickBot="1" x14ac:dyDescent="0.2">
      <c r="B60" s="1172"/>
      <c r="C60" s="1173"/>
      <c r="D60" s="1180" t="s">
        <v>27</v>
      </c>
      <c r="E60" s="1181"/>
      <c r="F60" s="1181"/>
      <c r="G60" s="1181"/>
      <c r="H60" s="1181"/>
      <c r="I60" s="1181"/>
      <c r="J60" s="1182"/>
      <c r="K60" s="89">
        <v>708</v>
      </c>
      <c r="L60" s="90">
        <v>809</v>
      </c>
      <c r="M60" s="90">
        <v>911</v>
      </c>
      <c r="N60" s="90">
        <v>1012</v>
      </c>
      <c r="O60" s="91">
        <v>1114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YNg0/himHkn9wNk++GYGHOsUOvMwzT00Wde5zbk/zEN6kEvgBlFpWwOS7/LNtoJWKujL42f735TmB+plkx4Gw==" saltValue="PP+YaZfV88rk1wRFqBnH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25" zoomScaleSheetLayoutView="100" workbookViewId="0">
      <selection activeCell="P55" sqref="P5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03" t="s">
        <v>30</v>
      </c>
      <c r="C41" s="1204"/>
      <c r="D41" s="105"/>
      <c r="E41" s="1205" t="s">
        <v>31</v>
      </c>
      <c r="F41" s="1205"/>
      <c r="G41" s="1205"/>
      <c r="H41" s="1206"/>
      <c r="I41" s="355">
        <v>26060</v>
      </c>
      <c r="J41" s="356">
        <v>27421</v>
      </c>
      <c r="K41" s="356">
        <v>28504</v>
      </c>
      <c r="L41" s="356">
        <v>28857</v>
      </c>
      <c r="M41" s="357">
        <v>27785</v>
      </c>
    </row>
    <row r="42" spans="2:13" ht="27.75" customHeight="1" x14ac:dyDescent="0.15">
      <c r="B42" s="1193"/>
      <c r="C42" s="1194"/>
      <c r="D42" s="106"/>
      <c r="E42" s="1197" t="s">
        <v>32</v>
      </c>
      <c r="F42" s="1197"/>
      <c r="G42" s="1197"/>
      <c r="H42" s="1198"/>
      <c r="I42" s="358" t="s">
        <v>487</v>
      </c>
      <c r="J42" s="359" t="s">
        <v>487</v>
      </c>
      <c r="K42" s="359" t="s">
        <v>487</v>
      </c>
      <c r="L42" s="359" t="s">
        <v>487</v>
      </c>
      <c r="M42" s="360" t="s">
        <v>487</v>
      </c>
    </row>
    <row r="43" spans="2:13" ht="27.75" customHeight="1" x14ac:dyDescent="0.15">
      <c r="B43" s="1193"/>
      <c r="C43" s="1194"/>
      <c r="D43" s="106"/>
      <c r="E43" s="1197" t="s">
        <v>33</v>
      </c>
      <c r="F43" s="1197"/>
      <c r="G43" s="1197"/>
      <c r="H43" s="1198"/>
      <c r="I43" s="358">
        <v>10193</v>
      </c>
      <c r="J43" s="359">
        <v>8923</v>
      </c>
      <c r="K43" s="359">
        <v>7602</v>
      </c>
      <c r="L43" s="359">
        <v>6727</v>
      </c>
      <c r="M43" s="360">
        <v>6507</v>
      </c>
    </row>
    <row r="44" spans="2:13" ht="27.75" customHeight="1" x14ac:dyDescent="0.15">
      <c r="B44" s="1193"/>
      <c r="C44" s="1194"/>
      <c r="D44" s="106"/>
      <c r="E44" s="1197" t="s">
        <v>34</v>
      </c>
      <c r="F44" s="1197"/>
      <c r="G44" s="1197"/>
      <c r="H44" s="1198"/>
      <c r="I44" s="358">
        <v>64</v>
      </c>
      <c r="J44" s="359">
        <v>43</v>
      </c>
      <c r="K44" s="359">
        <v>21</v>
      </c>
      <c r="L44" s="359" t="s">
        <v>487</v>
      </c>
      <c r="M44" s="360" t="s">
        <v>487</v>
      </c>
    </row>
    <row r="45" spans="2:13" ht="27.75" customHeight="1" x14ac:dyDescent="0.15">
      <c r="B45" s="1193"/>
      <c r="C45" s="1194"/>
      <c r="D45" s="106"/>
      <c r="E45" s="1197" t="s">
        <v>35</v>
      </c>
      <c r="F45" s="1197"/>
      <c r="G45" s="1197"/>
      <c r="H45" s="1198"/>
      <c r="I45" s="358">
        <v>6281</v>
      </c>
      <c r="J45" s="359">
        <v>6115</v>
      </c>
      <c r="K45" s="359">
        <v>6016</v>
      </c>
      <c r="L45" s="359">
        <v>5645</v>
      </c>
      <c r="M45" s="360">
        <v>5762</v>
      </c>
    </row>
    <row r="46" spans="2:13" ht="27.75" customHeight="1" x14ac:dyDescent="0.15">
      <c r="B46" s="1193"/>
      <c r="C46" s="1194"/>
      <c r="D46" s="107"/>
      <c r="E46" s="1197" t="s">
        <v>36</v>
      </c>
      <c r="F46" s="1197"/>
      <c r="G46" s="1197"/>
      <c r="H46" s="1198"/>
      <c r="I46" s="358">
        <v>15</v>
      </c>
      <c r="J46" s="359">
        <v>15</v>
      </c>
      <c r="K46" s="359">
        <v>15</v>
      </c>
      <c r="L46" s="359">
        <v>14</v>
      </c>
      <c r="M46" s="360">
        <v>13</v>
      </c>
    </row>
    <row r="47" spans="2:13" ht="27.75" customHeight="1" x14ac:dyDescent="0.15">
      <c r="B47" s="1193"/>
      <c r="C47" s="1194"/>
      <c r="D47" s="108"/>
      <c r="E47" s="1207" t="s">
        <v>37</v>
      </c>
      <c r="F47" s="1208"/>
      <c r="G47" s="1208"/>
      <c r="H47" s="1209"/>
      <c r="I47" s="358" t="s">
        <v>487</v>
      </c>
      <c r="J47" s="359" t="s">
        <v>487</v>
      </c>
      <c r="K47" s="359" t="s">
        <v>487</v>
      </c>
      <c r="L47" s="359" t="s">
        <v>487</v>
      </c>
      <c r="M47" s="360" t="s">
        <v>487</v>
      </c>
    </row>
    <row r="48" spans="2:13" ht="27.75" customHeight="1" x14ac:dyDescent="0.15">
      <c r="B48" s="1193"/>
      <c r="C48" s="1194"/>
      <c r="D48" s="106"/>
      <c r="E48" s="1197" t="s">
        <v>38</v>
      </c>
      <c r="F48" s="1197"/>
      <c r="G48" s="1197"/>
      <c r="H48" s="1198"/>
      <c r="I48" s="358" t="s">
        <v>487</v>
      </c>
      <c r="J48" s="359" t="s">
        <v>487</v>
      </c>
      <c r="K48" s="359" t="s">
        <v>487</v>
      </c>
      <c r="L48" s="359" t="s">
        <v>487</v>
      </c>
      <c r="M48" s="360" t="s">
        <v>487</v>
      </c>
    </row>
    <row r="49" spans="2:13" ht="27.75" customHeight="1" x14ac:dyDescent="0.15">
      <c r="B49" s="1195"/>
      <c r="C49" s="1196"/>
      <c r="D49" s="106"/>
      <c r="E49" s="1197" t="s">
        <v>39</v>
      </c>
      <c r="F49" s="1197"/>
      <c r="G49" s="1197"/>
      <c r="H49" s="1198"/>
      <c r="I49" s="358" t="s">
        <v>487</v>
      </c>
      <c r="J49" s="359" t="s">
        <v>487</v>
      </c>
      <c r="K49" s="359" t="s">
        <v>487</v>
      </c>
      <c r="L49" s="359" t="s">
        <v>487</v>
      </c>
      <c r="M49" s="360" t="s">
        <v>487</v>
      </c>
    </row>
    <row r="50" spans="2:13" ht="27.75" customHeight="1" x14ac:dyDescent="0.15">
      <c r="B50" s="1191" t="s">
        <v>40</v>
      </c>
      <c r="C50" s="1192"/>
      <c r="D50" s="109"/>
      <c r="E50" s="1197" t="s">
        <v>41</v>
      </c>
      <c r="F50" s="1197"/>
      <c r="G50" s="1197"/>
      <c r="H50" s="1198"/>
      <c r="I50" s="358">
        <v>11290</v>
      </c>
      <c r="J50" s="359">
        <v>9439</v>
      </c>
      <c r="K50" s="359">
        <v>10710</v>
      </c>
      <c r="L50" s="359">
        <v>11746</v>
      </c>
      <c r="M50" s="360">
        <v>12898</v>
      </c>
    </row>
    <row r="51" spans="2:13" ht="27.75" customHeight="1" x14ac:dyDescent="0.15">
      <c r="B51" s="1193"/>
      <c r="C51" s="1194"/>
      <c r="D51" s="106"/>
      <c r="E51" s="1197" t="s">
        <v>42</v>
      </c>
      <c r="F51" s="1197"/>
      <c r="G51" s="1197"/>
      <c r="H51" s="1198"/>
      <c r="I51" s="358">
        <v>3854</v>
      </c>
      <c r="J51" s="359">
        <v>3508</v>
      </c>
      <c r="K51" s="359">
        <v>3014</v>
      </c>
      <c r="L51" s="359">
        <v>2632</v>
      </c>
      <c r="M51" s="360">
        <v>2617</v>
      </c>
    </row>
    <row r="52" spans="2:13" ht="27.75" customHeight="1" x14ac:dyDescent="0.15">
      <c r="B52" s="1195"/>
      <c r="C52" s="1196"/>
      <c r="D52" s="106"/>
      <c r="E52" s="1197" t="s">
        <v>43</v>
      </c>
      <c r="F52" s="1197"/>
      <c r="G52" s="1197"/>
      <c r="H52" s="1198"/>
      <c r="I52" s="358">
        <v>33218</v>
      </c>
      <c r="J52" s="359">
        <v>33371</v>
      </c>
      <c r="K52" s="359">
        <v>32656</v>
      </c>
      <c r="L52" s="359">
        <v>31176</v>
      </c>
      <c r="M52" s="360">
        <v>29090</v>
      </c>
    </row>
    <row r="53" spans="2:13" ht="27.75" customHeight="1" thickBot="1" x14ac:dyDescent="0.2">
      <c r="B53" s="1199" t="s">
        <v>19</v>
      </c>
      <c r="C53" s="1200"/>
      <c r="D53" s="110"/>
      <c r="E53" s="1201" t="s">
        <v>44</v>
      </c>
      <c r="F53" s="1201"/>
      <c r="G53" s="1201"/>
      <c r="H53" s="1202"/>
      <c r="I53" s="361">
        <v>-5750</v>
      </c>
      <c r="J53" s="362">
        <v>-3801</v>
      </c>
      <c r="K53" s="362">
        <v>-4221</v>
      </c>
      <c r="L53" s="362">
        <v>-4312</v>
      </c>
      <c r="M53" s="363">
        <v>-4537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wOY8cIFU8kjPJBNcT5StBb5woqnKReGW6P8IadiaSUrQIWDV9W0JQ4NaUMkrTDxJOsDpuaCmBFsSmtlbSn4og==" saltValue="SHXgDMWJdPUXBLufbWaE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26" sqref="K2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8" t="s">
        <v>46</v>
      </c>
      <c r="D55" s="1218"/>
      <c r="E55" s="1219"/>
      <c r="F55" s="122">
        <v>3642</v>
      </c>
      <c r="G55" s="122">
        <v>3617</v>
      </c>
      <c r="H55" s="123">
        <v>4323</v>
      </c>
    </row>
    <row r="56" spans="2:8" ht="52.5" customHeight="1" x14ac:dyDescent="0.15">
      <c r="B56" s="124"/>
      <c r="C56" s="1220" t="s">
        <v>47</v>
      </c>
      <c r="D56" s="1220"/>
      <c r="E56" s="1221"/>
      <c r="F56" s="125">
        <v>313</v>
      </c>
      <c r="G56" s="125">
        <v>314</v>
      </c>
      <c r="H56" s="126">
        <v>436</v>
      </c>
    </row>
    <row r="57" spans="2:8" ht="53.25" customHeight="1" x14ac:dyDescent="0.15">
      <c r="B57" s="124"/>
      <c r="C57" s="1222" t="s">
        <v>48</v>
      </c>
      <c r="D57" s="1222"/>
      <c r="E57" s="1223"/>
      <c r="F57" s="127">
        <v>5288</v>
      </c>
      <c r="G57" s="127">
        <v>6264</v>
      </c>
      <c r="H57" s="128">
        <v>6244</v>
      </c>
    </row>
    <row r="58" spans="2:8" ht="45.75" customHeight="1" x14ac:dyDescent="0.15">
      <c r="B58" s="129"/>
      <c r="C58" s="1210" t="s">
        <v>560</v>
      </c>
      <c r="D58" s="1211"/>
      <c r="E58" s="1212"/>
      <c r="F58" s="130">
        <v>2536</v>
      </c>
      <c r="G58" s="130">
        <v>3300</v>
      </c>
      <c r="H58" s="131">
        <v>3304</v>
      </c>
    </row>
    <row r="59" spans="2:8" ht="45.75" customHeight="1" x14ac:dyDescent="0.15">
      <c r="B59" s="129"/>
      <c r="C59" s="1210" t="s">
        <v>561</v>
      </c>
      <c r="D59" s="1211"/>
      <c r="E59" s="1212"/>
      <c r="F59" s="130">
        <v>2053</v>
      </c>
      <c r="G59" s="130">
        <v>2025</v>
      </c>
      <c r="H59" s="131">
        <v>1956</v>
      </c>
    </row>
    <row r="60" spans="2:8" ht="45.75" customHeight="1" x14ac:dyDescent="0.15">
      <c r="B60" s="129"/>
      <c r="C60" s="1210" t="s">
        <v>564</v>
      </c>
      <c r="D60" s="1211"/>
      <c r="E60" s="1212"/>
      <c r="F60" s="130">
        <v>1</v>
      </c>
      <c r="G60" s="130">
        <v>301</v>
      </c>
      <c r="H60" s="131">
        <v>502</v>
      </c>
    </row>
    <row r="61" spans="2:8" ht="45.75" customHeight="1" x14ac:dyDescent="0.15">
      <c r="B61" s="129"/>
      <c r="C61" s="1210" t="s">
        <v>562</v>
      </c>
      <c r="D61" s="1211"/>
      <c r="E61" s="1212"/>
      <c r="F61" s="130">
        <v>119</v>
      </c>
      <c r="G61" s="130">
        <v>223</v>
      </c>
      <c r="H61" s="131">
        <v>269</v>
      </c>
    </row>
    <row r="62" spans="2:8" ht="45.75" customHeight="1" thickBot="1" x14ac:dyDescent="0.2">
      <c r="B62" s="132"/>
      <c r="C62" s="1213" t="s">
        <v>563</v>
      </c>
      <c r="D62" s="1214"/>
      <c r="E62" s="1215"/>
      <c r="F62" s="133">
        <v>114</v>
      </c>
      <c r="G62" s="133">
        <v>101</v>
      </c>
      <c r="H62" s="134">
        <v>123</v>
      </c>
    </row>
    <row r="63" spans="2:8" ht="52.5" customHeight="1" thickBot="1" x14ac:dyDescent="0.2">
      <c r="B63" s="135"/>
      <c r="C63" s="1216" t="s">
        <v>49</v>
      </c>
      <c r="D63" s="1216"/>
      <c r="E63" s="1217"/>
      <c r="F63" s="136">
        <v>9243</v>
      </c>
      <c r="G63" s="136">
        <v>10195</v>
      </c>
      <c r="H63" s="137">
        <v>11002</v>
      </c>
    </row>
    <row r="64" spans="2:8" x14ac:dyDescent="0.15"/>
  </sheetData>
  <sheetProtection algorithmName="SHA-512" hashValue="JFBUVPlx/Zb74NQGNuOJyC6bLGtMCydC6bYIy9xZj5TZylL+7XEpCjC7z+6qrOIYo/ieEjzwBmIldHXoKyQbSw==" saltValue="b6V/BollIpD953/osdZY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41926</v>
      </c>
      <c r="E3" s="156"/>
      <c r="F3" s="157">
        <v>62383</v>
      </c>
      <c r="G3" s="158"/>
      <c r="H3" s="159"/>
    </row>
    <row r="4" spans="1:8" x14ac:dyDescent="0.15">
      <c r="A4" s="160"/>
      <c r="B4" s="161"/>
      <c r="C4" s="162"/>
      <c r="D4" s="163">
        <v>19574</v>
      </c>
      <c r="E4" s="164"/>
      <c r="F4" s="165">
        <v>35325</v>
      </c>
      <c r="G4" s="166"/>
      <c r="H4" s="167"/>
    </row>
    <row r="5" spans="1:8" x14ac:dyDescent="0.15">
      <c r="A5" s="148" t="s">
        <v>520</v>
      </c>
      <c r="B5" s="153"/>
      <c r="C5" s="154"/>
      <c r="D5" s="155">
        <v>62785</v>
      </c>
      <c r="E5" s="156"/>
      <c r="F5" s="157">
        <v>63812</v>
      </c>
      <c r="G5" s="158"/>
      <c r="H5" s="159"/>
    </row>
    <row r="6" spans="1:8" x14ac:dyDescent="0.15">
      <c r="A6" s="160"/>
      <c r="B6" s="161"/>
      <c r="C6" s="162"/>
      <c r="D6" s="163">
        <v>39485</v>
      </c>
      <c r="E6" s="164"/>
      <c r="F6" s="165">
        <v>33848</v>
      </c>
      <c r="G6" s="166"/>
      <c r="H6" s="167"/>
    </row>
    <row r="7" spans="1:8" x14ac:dyDescent="0.15">
      <c r="A7" s="148" t="s">
        <v>521</v>
      </c>
      <c r="B7" s="153"/>
      <c r="C7" s="154"/>
      <c r="D7" s="155">
        <v>68905</v>
      </c>
      <c r="E7" s="156"/>
      <c r="F7" s="157">
        <v>54225</v>
      </c>
      <c r="G7" s="158"/>
      <c r="H7" s="159"/>
    </row>
    <row r="8" spans="1:8" x14ac:dyDescent="0.15">
      <c r="A8" s="160"/>
      <c r="B8" s="161"/>
      <c r="C8" s="162"/>
      <c r="D8" s="163">
        <v>48476</v>
      </c>
      <c r="E8" s="164"/>
      <c r="F8" s="165">
        <v>27337</v>
      </c>
      <c r="G8" s="166"/>
      <c r="H8" s="167"/>
    </row>
    <row r="9" spans="1:8" x14ac:dyDescent="0.15">
      <c r="A9" s="148" t="s">
        <v>522</v>
      </c>
      <c r="B9" s="153"/>
      <c r="C9" s="154"/>
      <c r="D9" s="155">
        <v>69302</v>
      </c>
      <c r="E9" s="156"/>
      <c r="F9" s="157">
        <v>54016</v>
      </c>
      <c r="G9" s="158"/>
      <c r="H9" s="159"/>
    </row>
    <row r="10" spans="1:8" x14ac:dyDescent="0.15">
      <c r="A10" s="160"/>
      <c r="B10" s="161"/>
      <c r="C10" s="162"/>
      <c r="D10" s="163">
        <v>44408</v>
      </c>
      <c r="E10" s="164"/>
      <c r="F10" s="165">
        <v>28078</v>
      </c>
      <c r="G10" s="166"/>
      <c r="H10" s="167"/>
    </row>
    <row r="11" spans="1:8" x14ac:dyDescent="0.15">
      <c r="A11" s="148" t="s">
        <v>523</v>
      </c>
      <c r="B11" s="153"/>
      <c r="C11" s="154"/>
      <c r="D11" s="155">
        <v>77405</v>
      </c>
      <c r="E11" s="156"/>
      <c r="F11" s="157">
        <v>52786</v>
      </c>
      <c r="G11" s="158"/>
      <c r="H11" s="159"/>
    </row>
    <row r="12" spans="1:8" x14ac:dyDescent="0.15">
      <c r="A12" s="160"/>
      <c r="B12" s="161"/>
      <c r="C12" s="168"/>
      <c r="D12" s="163">
        <v>25466</v>
      </c>
      <c r="E12" s="164"/>
      <c r="F12" s="165">
        <v>28742</v>
      </c>
      <c r="G12" s="166"/>
      <c r="H12" s="167"/>
    </row>
    <row r="13" spans="1:8" x14ac:dyDescent="0.15">
      <c r="A13" s="148"/>
      <c r="B13" s="153"/>
      <c r="C13" s="169"/>
      <c r="D13" s="170">
        <v>64065</v>
      </c>
      <c r="E13" s="171"/>
      <c r="F13" s="172">
        <v>57444</v>
      </c>
      <c r="G13" s="173"/>
      <c r="H13" s="159"/>
    </row>
    <row r="14" spans="1:8" x14ac:dyDescent="0.15">
      <c r="A14" s="160"/>
      <c r="B14" s="161"/>
      <c r="C14" s="162"/>
      <c r="D14" s="163">
        <v>35482</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4.6399999999999997</v>
      </c>
      <c r="C19" s="174">
        <f>ROUND(VALUE(SUBSTITUTE(実質収支比率等に係る経年分析!G$48,"▲","-")),2)</f>
        <v>7.17</v>
      </c>
      <c r="D19" s="174">
        <f>ROUND(VALUE(SUBSTITUTE(実質収支比率等に係る経年分析!H$48,"▲","-")),2)</f>
        <v>6.81</v>
      </c>
      <c r="E19" s="174">
        <f>ROUND(VALUE(SUBSTITUTE(実質収支比率等に係る経年分析!I$48,"▲","-")),2)</f>
        <v>5.3</v>
      </c>
      <c r="F19" s="174">
        <f>ROUND(VALUE(SUBSTITUTE(実質収支比率等に係る経年分析!J$48,"▲","-")),2)</f>
        <v>5.73</v>
      </c>
    </row>
    <row r="20" spans="1:11" x14ac:dyDescent="0.15">
      <c r="A20" s="174" t="s">
        <v>53</v>
      </c>
      <c r="B20" s="174">
        <f>ROUND(VALUE(SUBSTITUTE(実質収支比率等に係る経年分析!F$47,"▲","-")),2)</f>
        <v>15.52</v>
      </c>
      <c r="C20" s="174">
        <f>ROUND(VALUE(SUBSTITUTE(実質収支比率等に係る経年分析!G$47,"▲","-")),2)</f>
        <v>13.95</v>
      </c>
      <c r="D20" s="174">
        <f>ROUND(VALUE(SUBSTITUTE(実質収支比率等に係る経年分析!H$47,"▲","-")),2)</f>
        <v>15.12</v>
      </c>
      <c r="E20" s="174">
        <f>ROUND(VALUE(SUBSTITUTE(実質収支比率等に係る経年分析!I$47,"▲","-")),2)</f>
        <v>15.42</v>
      </c>
      <c r="F20" s="174">
        <f>ROUND(VALUE(SUBSTITUTE(実質収支比率等に係る経年分析!J$47,"▲","-")),2)</f>
        <v>18.260000000000002</v>
      </c>
    </row>
    <row r="21" spans="1:11" x14ac:dyDescent="0.15">
      <c r="A21" s="174" t="s">
        <v>54</v>
      </c>
      <c r="B21" s="174">
        <f>IF(ISNUMBER(VALUE(SUBSTITUTE(実質収支比率等に係る経年分析!F$49,"▲","-"))),ROUND(VALUE(SUBSTITUTE(実質収支比率等に係る経年分析!F$49,"▲","-")),2),NA())</f>
        <v>-2.2599999999999998</v>
      </c>
      <c r="C21" s="174">
        <f>IF(ISNUMBER(VALUE(SUBSTITUTE(実質収支比率等に係る経年分析!G$49,"▲","-"))),ROUND(VALUE(SUBSTITUTE(実質収支比率等に係る経年分析!G$49,"▲","-")),2),NA())</f>
        <v>1.34</v>
      </c>
      <c r="D21" s="174">
        <f>IF(ISNUMBER(VALUE(SUBSTITUTE(実質収支比率等に係る経年分析!H$49,"▲","-"))),ROUND(VALUE(SUBSTITUTE(実質収支比率等に係る経年分析!H$49,"▲","-")),2),NA())</f>
        <v>1.58</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3.46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3.81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公設地方卸売市場事業費特別会計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2.2000000000000002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4180</v>
      </c>
      <c r="E42" s="176"/>
      <c r="F42" s="176"/>
      <c r="G42" s="176">
        <f>'実質公債費比率（分子）の構造'!L$52</f>
        <v>3913</v>
      </c>
      <c r="H42" s="176"/>
      <c r="I42" s="176"/>
      <c r="J42" s="176">
        <f>'実質公債費比率（分子）の構造'!M$52</f>
        <v>3699</v>
      </c>
      <c r="K42" s="176"/>
      <c r="L42" s="176"/>
      <c r="M42" s="176">
        <f>'実質公債費比率（分子）の構造'!N$52</f>
        <v>3700</v>
      </c>
      <c r="N42" s="176"/>
      <c r="O42" s="176"/>
      <c r="P42" s="176">
        <f>'実質公債費比率（分子）の構造'!O$52</f>
        <v>3610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f>'実質公債費比率（分子）の構造'!L$49</f>
        <v>16</v>
      </c>
      <c r="F45" s="176"/>
      <c r="G45" s="176"/>
      <c r="H45" s="176">
        <f>'実質公債費比率（分子）の構造'!M$49</f>
        <v>15</v>
      </c>
      <c r="I45" s="176"/>
      <c r="J45" s="176"/>
      <c r="K45" s="176">
        <f>'実質公債費比率（分子）の構造'!N$49</f>
        <v>15</v>
      </c>
      <c r="L45" s="176"/>
      <c r="M45" s="176"/>
      <c r="N45" s="176" t="str">
        <f>'実質公債費比率（分子）の構造'!O$49</f>
        <v>-</v>
      </c>
      <c r="O45" s="176"/>
      <c r="P45" s="176"/>
    </row>
    <row r="46" spans="1:16" x14ac:dyDescent="0.15">
      <c r="A46" s="176" t="s">
        <v>64</v>
      </c>
      <c r="B46" s="176">
        <f>'実質公債費比率（分子）の構造'!K$48</f>
        <v>1037</v>
      </c>
      <c r="C46" s="176"/>
      <c r="D46" s="176"/>
      <c r="E46" s="176">
        <f>'実質公債費比率（分子）の構造'!L$48</f>
        <v>798</v>
      </c>
      <c r="F46" s="176"/>
      <c r="G46" s="176"/>
      <c r="H46" s="176">
        <f>'実質公債費比率（分子）の構造'!M$48</f>
        <v>703</v>
      </c>
      <c r="I46" s="176"/>
      <c r="J46" s="176"/>
      <c r="K46" s="176">
        <f>'実質公債費比率（分子）の構造'!N$48</f>
        <v>767</v>
      </c>
      <c r="L46" s="176"/>
      <c r="M46" s="176"/>
      <c r="N46" s="176">
        <f>'実質公債費比率（分子）の構造'!O$48</f>
        <v>777</v>
      </c>
      <c r="O46" s="176"/>
      <c r="P46" s="176"/>
    </row>
    <row r="47" spans="1:16" x14ac:dyDescent="0.15">
      <c r="A47" s="176" t="s">
        <v>12</v>
      </c>
      <c r="B47" s="176">
        <f>'実質公債費比率（分子）の構造'!K$47</f>
        <v>102</v>
      </c>
      <c r="C47" s="176"/>
      <c r="D47" s="176"/>
      <c r="E47" s="176">
        <f>'実質公債費比率（分子）の構造'!L$47</f>
        <v>102</v>
      </c>
      <c r="F47" s="176"/>
      <c r="G47" s="176"/>
      <c r="H47" s="176">
        <f>'実質公債費比率（分子）の構造'!M$47</f>
        <v>102</v>
      </c>
      <c r="I47" s="176"/>
      <c r="J47" s="176"/>
      <c r="K47" s="176">
        <f>'実質公債費比率（分子）の構造'!N$47</f>
        <v>102</v>
      </c>
      <c r="L47" s="176"/>
      <c r="M47" s="176"/>
      <c r="N47" s="176">
        <f>'実質公債費比率（分子）の構造'!O$47</f>
        <v>102</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3526</v>
      </c>
      <c r="C49" s="176"/>
      <c r="D49" s="176"/>
      <c r="E49" s="176">
        <f>'実質公債費比率（分子）の構造'!L$45</f>
        <v>3319</v>
      </c>
      <c r="F49" s="176"/>
      <c r="G49" s="176"/>
      <c r="H49" s="176">
        <f>'実質公債費比率（分子）の構造'!M$45</f>
        <v>3232</v>
      </c>
      <c r="I49" s="176"/>
      <c r="J49" s="176"/>
      <c r="K49" s="176">
        <f>'実質公債費比率（分子）の構造'!N$45</f>
        <v>3282</v>
      </c>
      <c r="L49" s="176"/>
      <c r="M49" s="176"/>
      <c r="N49" s="176">
        <f>'実質公債費比率（分子）の構造'!O$45</f>
        <v>3337</v>
      </c>
      <c r="O49" s="176"/>
      <c r="P49" s="176"/>
    </row>
    <row r="50" spans="1:16" x14ac:dyDescent="0.15">
      <c r="A50" s="176" t="s">
        <v>67</v>
      </c>
      <c r="B50" s="176" t="e">
        <f>NA()</f>
        <v>#N/A</v>
      </c>
      <c r="C50" s="176">
        <f>IF(ISNUMBER('実質公債費比率（分子）の構造'!K$53),'実質公債費比率（分子）の構造'!K$53,NA())</f>
        <v>501</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466</v>
      </c>
      <c r="M50" s="176" t="e">
        <f>NA()</f>
        <v>#N/A</v>
      </c>
      <c r="N50" s="176" t="e">
        <f>NA()</f>
        <v>#N/A</v>
      </c>
      <c r="O50" s="176">
        <f>IF(ISNUMBER('実質公債費比率（分子）の構造'!O$53),'実質公債費比率（分子）の構造'!O$53,NA())</f>
        <v>606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33218</v>
      </c>
      <c r="E56" s="175"/>
      <c r="F56" s="175"/>
      <c r="G56" s="175">
        <f>'将来負担比率（分子）の構造'!J$52</f>
        <v>33371</v>
      </c>
      <c r="H56" s="175"/>
      <c r="I56" s="175"/>
      <c r="J56" s="175">
        <f>'将来負担比率（分子）の構造'!K$52</f>
        <v>32656</v>
      </c>
      <c r="K56" s="175"/>
      <c r="L56" s="175"/>
      <c r="M56" s="175">
        <f>'将来負担比率（分子）の構造'!L$52</f>
        <v>31176</v>
      </c>
      <c r="N56" s="175"/>
      <c r="O56" s="175"/>
      <c r="P56" s="175">
        <f>'将来負担比率（分子）の構造'!M$52</f>
        <v>29090</v>
      </c>
    </row>
    <row r="57" spans="1:16" x14ac:dyDescent="0.15">
      <c r="A57" s="175" t="s">
        <v>42</v>
      </c>
      <c r="B57" s="175"/>
      <c r="C57" s="175"/>
      <c r="D57" s="175">
        <f>'将来負担比率（分子）の構造'!I$51</f>
        <v>3854</v>
      </c>
      <c r="E57" s="175"/>
      <c r="F57" s="175"/>
      <c r="G57" s="175">
        <f>'将来負担比率（分子）の構造'!J$51</f>
        <v>3508</v>
      </c>
      <c r="H57" s="175"/>
      <c r="I57" s="175"/>
      <c r="J57" s="175">
        <f>'将来負担比率（分子）の構造'!K$51</f>
        <v>3014</v>
      </c>
      <c r="K57" s="175"/>
      <c r="L57" s="175"/>
      <c r="M57" s="175">
        <f>'将来負担比率（分子）の構造'!L$51</f>
        <v>2632</v>
      </c>
      <c r="N57" s="175"/>
      <c r="O57" s="175"/>
      <c r="P57" s="175">
        <f>'将来負担比率（分子）の構造'!M$51</f>
        <v>2617</v>
      </c>
    </row>
    <row r="58" spans="1:16" x14ac:dyDescent="0.15">
      <c r="A58" s="175" t="s">
        <v>41</v>
      </c>
      <c r="B58" s="175"/>
      <c r="C58" s="175"/>
      <c r="D58" s="175">
        <f>'将来負担比率（分子）の構造'!I$50</f>
        <v>11290</v>
      </c>
      <c r="E58" s="175"/>
      <c r="F58" s="175"/>
      <c r="G58" s="175">
        <f>'将来負担比率（分子）の構造'!J$50</f>
        <v>9439</v>
      </c>
      <c r="H58" s="175"/>
      <c r="I58" s="175"/>
      <c r="J58" s="175">
        <f>'将来負担比率（分子）の構造'!K$50</f>
        <v>10710</v>
      </c>
      <c r="K58" s="175"/>
      <c r="L58" s="175"/>
      <c r="M58" s="175">
        <f>'将来負担比率（分子）の構造'!L$50</f>
        <v>11746</v>
      </c>
      <c r="N58" s="175"/>
      <c r="O58" s="175"/>
      <c r="P58" s="175">
        <f>'将来負担比率（分子）の構造'!M$50</f>
        <v>12898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v>
      </c>
      <c r="C61" s="175"/>
      <c r="D61" s="175"/>
      <c r="E61" s="175">
        <f>'将来負担比率（分子）の構造'!J$46</f>
        <v>15</v>
      </c>
      <c r="F61" s="175"/>
      <c r="G61" s="175"/>
      <c r="H61" s="175">
        <f>'将来負担比率（分子）の構造'!K$46</f>
        <v>15</v>
      </c>
      <c r="I61" s="175"/>
      <c r="J61" s="175"/>
      <c r="K61" s="175">
        <f>'将来負担比率（分子）の構造'!L$46</f>
        <v>14</v>
      </c>
      <c r="L61" s="175"/>
      <c r="M61" s="175"/>
      <c r="N61" s="175">
        <f>'将来負担比率（分子）の構造'!M$46</f>
        <v>13</v>
      </c>
      <c r="O61" s="175"/>
      <c r="P61" s="175"/>
    </row>
    <row r="62" spans="1:16" x14ac:dyDescent="0.15">
      <c r="A62" s="175" t="s">
        <v>35</v>
      </c>
      <c r="B62" s="175">
        <f>'将来負担比率（分子）の構造'!I$45</f>
        <v>6281</v>
      </c>
      <c r="C62" s="175"/>
      <c r="D62" s="175"/>
      <c r="E62" s="175">
        <f>'将来負担比率（分子）の構造'!J$45</f>
        <v>6115</v>
      </c>
      <c r="F62" s="175"/>
      <c r="G62" s="175"/>
      <c r="H62" s="175">
        <f>'将来負担比率（分子）の構造'!K$45</f>
        <v>6016</v>
      </c>
      <c r="I62" s="175"/>
      <c r="J62" s="175"/>
      <c r="K62" s="175">
        <f>'将来負担比率（分子）の構造'!L$45</f>
        <v>5645</v>
      </c>
      <c r="L62" s="175"/>
      <c r="M62" s="175"/>
      <c r="N62" s="175">
        <f>'将来負担比率（分子）の構造'!M$45</f>
        <v>5762</v>
      </c>
      <c r="O62" s="175"/>
      <c r="P62" s="175"/>
    </row>
    <row r="63" spans="1:16" x14ac:dyDescent="0.15">
      <c r="A63" s="175" t="s">
        <v>34</v>
      </c>
      <c r="B63" s="175">
        <f>'将来負担比率（分子）の構造'!I$44</f>
        <v>64</v>
      </c>
      <c r="C63" s="175"/>
      <c r="D63" s="175"/>
      <c r="E63" s="175">
        <f>'将来負担比率（分子）の構造'!J$44</f>
        <v>43</v>
      </c>
      <c r="F63" s="175"/>
      <c r="G63" s="175"/>
      <c r="H63" s="175">
        <f>'将来負担比率（分子）の構造'!K$44</f>
        <v>21</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10193</v>
      </c>
      <c r="C64" s="175"/>
      <c r="D64" s="175"/>
      <c r="E64" s="175">
        <f>'将来負担比率（分子）の構造'!J$43</f>
        <v>8923</v>
      </c>
      <c r="F64" s="175"/>
      <c r="G64" s="175"/>
      <c r="H64" s="175">
        <f>'将来負担比率（分子）の構造'!K$43</f>
        <v>7602</v>
      </c>
      <c r="I64" s="175"/>
      <c r="J64" s="175"/>
      <c r="K64" s="175">
        <f>'将来負担比率（分子）の構造'!L$43</f>
        <v>6727</v>
      </c>
      <c r="L64" s="175"/>
      <c r="M64" s="175"/>
      <c r="N64" s="175">
        <f>'将来負担比率（分子）の構造'!M$43</f>
        <v>6507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26060</v>
      </c>
      <c r="C66" s="175"/>
      <c r="D66" s="175"/>
      <c r="E66" s="175">
        <f>'将来負担比率（分子）の構造'!J$41</f>
        <v>27421</v>
      </c>
      <c r="F66" s="175"/>
      <c r="G66" s="175"/>
      <c r="H66" s="175">
        <f>'将来負担比率（分子）の構造'!K$41</f>
        <v>28504</v>
      </c>
      <c r="I66" s="175"/>
      <c r="J66" s="175"/>
      <c r="K66" s="175">
        <f>'将来負担比率（分子）の構造'!L$41</f>
        <v>28857</v>
      </c>
      <c r="L66" s="175"/>
      <c r="M66" s="175"/>
      <c r="N66" s="175">
        <f>'将来負担比率（分子）の構造'!M$41</f>
        <v>27785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3642</v>
      </c>
      <c r="C72" s="179">
        <f>基金残高に係る経年分析!G55</f>
        <v>3617</v>
      </c>
      <c r="D72" s="179">
        <f>基金残高に係る経年分析!H55</f>
        <v>4323</v>
      </c>
    </row>
    <row r="73" spans="1:16" x14ac:dyDescent="0.15">
      <c r="A73" s="178" t="s">
        <v>74</v>
      </c>
      <c r="B73" s="179">
        <f>基金残高に係る経年分析!F56</f>
        <v>313</v>
      </c>
      <c r="C73" s="179">
        <f>基金残高に係る経年分析!G56</f>
        <v>314</v>
      </c>
      <c r="D73" s="179">
        <f>基金残高に係る経年分析!H56</f>
        <v>436</v>
      </c>
    </row>
    <row r="74" spans="1:16" x14ac:dyDescent="0.15">
      <c r="A74" s="178" t="s">
        <v>75</v>
      </c>
      <c r="B74" s="179">
        <f>基金残高に係る経年分析!F57</f>
        <v>5288</v>
      </c>
      <c r="C74" s="179">
        <f>基金残高に係る経年分析!G57</f>
        <v>6264</v>
      </c>
      <c r="D74" s="179">
        <f>基金残高に係る経年分析!H57</f>
        <v>6244</v>
      </c>
    </row>
  </sheetData>
  <sheetProtection algorithmName="SHA-512" hashValue="6evnQyCo/WJROA3IPsUXWfX40B3Pjb5WH6AYhyrT6CbFWk73uAf7AzdM1q7roKaeNaiKCxDvvZkhiRj7eLFRNg==" saltValue="laOvWFiz7hh8E3XKYPot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2025-03-18T05:27:42Z</cp:lastPrinted>
  <dcterms:created xsi:type="dcterms:W3CDTF">2025-02-19T01:14:13Z</dcterms:created>
  <dcterms:modified xsi:type="dcterms:W3CDTF">2025-03-18T05:56:37Z</dcterms:modified>
  <cp:category/>
</cp:coreProperties>
</file>