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R5年度\10総合政策部\04デジタル政策課\02統計係\業務\３　市政統計\01 鹿沼市統計書\01令和4年度統計書関係\統計書(HP用)\"/>
    </mc:Choice>
  </mc:AlternateContent>
  <bookViews>
    <workbookView xWindow="0" yWindow="0" windowWidth="22740" windowHeight="12180" tabRatio="606"/>
  </bookViews>
  <sheets>
    <sheet name="7 電気・ガス・水道 " sheetId="21" r:id="rId1"/>
    <sheet name="18表 上水道の給水量と給水人口の推移" sheetId="20" r:id="rId2"/>
    <sheet name="7‐1 都市ガス消費量" sheetId="23" r:id="rId3"/>
    <sheet name="7-2上水道の給水状況" sheetId="24" r:id="rId4"/>
  </sheets>
  <definedNames>
    <definedName name="_xlnm.Print_Area" localSheetId="1">'18表 上水道の給水量と給水人口の推移'!$A$1:$E$42</definedName>
    <definedName name="_xlnm.Print_Area" localSheetId="0">'7 電気・ガス・水道 '!$A$1:$F$34</definedName>
    <definedName name="_xlnm.Print_Area" localSheetId="2">'7‐1 都市ガス消費量'!$A$1:$I$23</definedName>
    <definedName name="_xlnm.Print_Area" localSheetId="3">'7-2上水道の給水状況'!$A$1:$Z$33</definedName>
  </definedNames>
  <calcPr calcId="162913" calcMode="manual"/>
</workbook>
</file>

<file path=xl/calcChain.xml><?xml version="1.0" encoding="utf-8"?>
<calcChain xmlns="http://schemas.openxmlformats.org/spreadsheetml/2006/main">
  <c r="E29" i="24" l="1"/>
  <c r="D29" i="24"/>
  <c r="E28" i="24"/>
  <c r="D28" i="24"/>
  <c r="E27" i="24"/>
  <c r="E26" i="24"/>
  <c r="D26" i="24"/>
  <c r="E25" i="24"/>
  <c r="D25" i="24"/>
  <c r="E24" i="24"/>
  <c r="D24" i="24"/>
  <c r="E23" i="24"/>
  <c r="E22" i="24"/>
  <c r="D22" i="24"/>
  <c r="E21" i="24"/>
  <c r="D21" i="24"/>
  <c r="E20" i="24"/>
  <c r="D20" i="24"/>
  <c r="E19" i="24"/>
  <c r="E18" i="24"/>
  <c r="D18" i="24"/>
  <c r="E17" i="24"/>
  <c r="D17" i="24"/>
  <c r="E16" i="24"/>
  <c r="E10" i="24" s="1"/>
  <c r="D16" i="24"/>
  <c r="E15" i="24"/>
  <c r="E14" i="24"/>
  <c r="D14" i="24"/>
  <c r="E13" i="24"/>
  <c r="D13" i="24"/>
  <c r="E12" i="24"/>
  <c r="D12" i="24"/>
  <c r="E11" i="24"/>
  <c r="D11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D10" i="24" s="1"/>
  <c r="G10" i="24"/>
  <c r="F10" i="24"/>
  <c r="C10" i="24"/>
</calcChain>
</file>

<file path=xl/sharedStrings.xml><?xml version="1.0" encoding="utf-8"?>
<sst xmlns="http://schemas.openxmlformats.org/spreadsheetml/2006/main" count="136" uniqueCount="103">
  <si>
    <t>給水件数（件）</t>
  </si>
  <si>
    <t>件数（件）</t>
  </si>
  <si>
    <t>施設状況</t>
  </si>
  <si>
    <t>施設</t>
  </si>
  <si>
    <t>第1浄水場</t>
  </si>
  <si>
    <t>第2浄水場</t>
  </si>
  <si>
    <t>第3浄水場</t>
  </si>
  <si>
    <t>第4浄水場</t>
  </si>
  <si>
    <t>第5浄水場</t>
  </si>
  <si>
    <t>導配水管延長</t>
  </si>
  <si>
    <t>給水量（千立方㍍）</t>
    <rPh sb="0" eb="2">
      <t>キュウスイ</t>
    </rPh>
    <rPh sb="2" eb="3">
      <t>リョウ</t>
    </rPh>
    <rPh sb="4" eb="5">
      <t>セン</t>
    </rPh>
    <rPh sb="5" eb="7">
      <t>リッポウ</t>
    </rPh>
    <phoneticPr fontId="2"/>
  </si>
  <si>
    <t>有収水量（千立方㍍）</t>
    <rPh sb="0" eb="1">
      <t>ユウ</t>
    </rPh>
    <rPh sb="1" eb="2">
      <t>シュウ</t>
    </rPh>
    <rPh sb="2" eb="3">
      <t>ミズ</t>
    </rPh>
    <rPh sb="3" eb="4">
      <t>リョウ</t>
    </rPh>
    <rPh sb="5" eb="6">
      <t>セン</t>
    </rPh>
    <phoneticPr fontId="2"/>
  </si>
  <si>
    <t>1日平均給水量（立方㍍）</t>
    <rPh sb="1" eb="2">
      <t>ニチ</t>
    </rPh>
    <rPh sb="2" eb="4">
      <t>ヘイキン</t>
    </rPh>
    <rPh sb="4" eb="6">
      <t>キュウスイ</t>
    </rPh>
    <rPh sb="6" eb="7">
      <t>リョウ</t>
    </rPh>
    <phoneticPr fontId="2"/>
  </si>
  <si>
    <t>世帯</t>
    <rPh sb="0" eb="2">
      <t>セタイ</t>
    </rPh>
    <phoneticPr fontId="2"/>
  </si>
  <si>
    <t>人口</t>
    <rPh sb="0" eb="2">
      <t>ジンコウ</t>
    </rPh>
    <phoneticPr fontId="2"/>
  </si>
  <si>
    <t>１世帯当り年間給水量（立方㍍）</t>
    <rPh sb="3" eb="4">
      <t>アタ</t>
    </rPh>
    <phoneticPr fontId="2"/>
  </si>
  <si>
    <t>数量（千立方㍍）</t>
    <rPh sb="0" eb="2">
      <t>スウリョウ</t>
    </rPh>
    <rPh sb="3" eb="4">
      <t>セン</t>
    </rPh>
    <phoneticPr fontId="2"/>
  </si>
  <si>
    <t>（各年12月31日現在）</t>
    <rPh sb="1" eb="2">
      <t>カク</t>
    </rPh>
    <rPh sb="2" eb="6">
      <t>ネン１２ガツ</t>
    </rPh>
    <rPh sb="6" eb="9">
      <t>３１ニチ</t>
    </rPh>
    <rPh sb="9" eb="11">
      <t>ゲンザイ</t>
    </rPh>
    <phoneticPr fontId="2"/>
  </si>
  <si>
    <t>需要戸数</t>
    <rPh sb="0" eb="2">
      <t>ジュヨウ</t>
    </rPh>
    <rPh sb="2" eb="4">
      <t>コスウ</t>
    </rPh>
    <phoneticPr fontId="2"/>
  </si>
  <si>
    <t>総数</t>
    <rPh sb="0" eb="2">
      <t>ソウスウ</t>
    </rPh>
    <phoneticPr fontId="2"/>
  </si>
  <si>
    <t>商業用</t>
    <rPh sb="0" eb="3">
      <t>ショウギョウヨウ</t>
    </rPh>
    <phoneticPr fontId="2"/>
  </si>
  <si>
    <t>家庭用</t>
    <rPh sb="0" eb="3">
      <t>カテイヨウ</t>
    </rPh>
    <phoneticPr fontId="2"/>
  </si>
  <si>
    <t>その他</t>
    <rPh sb="0" eb="3">
      <t>ソノタ</t>
    </rPh>
    <phoneticPr fontId="2"/>
  </si>
  <si>
    <t>(各年度(月）末現在）</t>
    <rPh sb="1" eb="2">
      <t>カク</t>
    </rPh>
    <rPh sb="2" eb="4">
      <t>ネンド</t>
    </rPh>
    <rPh sb="5" eb="6">
      <t>ツキ</t>
    </rPh>
    <rPh sb="7" eb="8">
      <t>マツ</t>
    </rPh>
    <rPh sb="8" eb="10">
      <t>ゲンザイ</t>
    </rPh>
    <phoneticPr fontId="2"/>
  </si>
  <si>
    <t>工業用</t>
    <rPh sb="0" eb="2">
      <t>コウギョウ</t>
    </rPh>
    <rPh sb="2" eb="3">
      <t>ヨウ</t>
    </rPh>
    <phoneticPr fontId="2"/>
  </si>
  <si>
    <t>ガ　ス　消　費　量</t>
    <rPh sb="4" eb="5">
      <t>ケ</t>
    </rPh>
    <rPh sb="6" eb="7">
      <t>ヒ</t>
    </rPh>
    <rPh sb="8" eb="9">
      <t>リョウ</t>
    </rPh>
    <phoneticPr fontId="2"/>
  </si>
  <si>
    <t>年　次</t>
    <rPh sb="0" eb="1">
      <t>トシ</t>
    </rPh>
    <rPh sb="2" eb="3">
      <t>ツギ</t>
    </rPh>
    <phoneticPr fontId="2"/>
  </si>
  <si>
    <t>資料：北日本ガス㈱調</t>
    <rPh sb="0" eb="2">
      <t>シリョウ</t>
    </rPh>
    <rPh sb="3" eb="6">
      <t>キタニホン</t>
    </rPh>
    <rPh sb="9" eb="10">
      <t>シラ</t>
    </rPh>
    <phoneticPr fontId="2"/>
  </si>
  <si>
    <t>（単位：立方㍍・戸）</t>
    <rPh sb="1" eb="3">
      <t>タンイ</t>
    </rPh>
    <rPh sb="8" eb="9">
      <t>コ</t>
    </rPh>
    <phoneticPr fontId="2"/>
  </si>
  <si>
    <t>ガス生産量
(受入量）</t>
    <rPh sb="2" eb="4">
      <t>セイサン</t>
    </rPh>
    <rPh sb="4" eb="5">
      <t>リョウ</t>
    </rPh>
    <rPh sb="7" eb="8">
      <t>ウ</t>
    </rPh>
    <rPh sb="8" eb="9">
      <t>イ</t>
    </rPh>
    <rPh sb="9" eb="10">
      <t>リョウ</t>
    </rPh>
    <phoneticPr fontId="2"/>
  </si>
  <si>
    <t>井戸数</t>
  </si>
  <si>
    <t>立方㍍</t>
  </si>
  <si>
    <t>6井</t>
  </si>
  <si>
    <t>11井</t>
  </si>
  <si>
    <t>5井</t>
  </si>
  <si>
    <t>3井</t>
  </si>
  <si>
    <t>2井</t>
  </si>
  <si>
    <t>年度</t>
    <rPh sb="0" eb="2">
      <t>ネンド</t>
    </rPh>
    <phoneticPr fontId="2"/>
  </si>
  <si>
    <t>給水人口</t>
    <phoneticPr fontId="2"/>
  </si>
  <si>
    <t>（平成29年3月28日認可）</t>
    <phoneticPr fontId="2"/>
  </si>
  <si>
    <t>2井</t>
    <phoneticPr fontId="2"/>
  </si>
  <si>
    <t>永野浄水場</t>
    <rPh sb="0" eb="2">
      <t>ナガノ</t>
    </rPh>
    <phoneticPr fontId="2"/>
  </si>
  <si>
    <t>1井</t>
    <phoneticPr fontId="2"/>
  </si>
  <si>
    <t>清洲第２浄水場</t>
    <rPh sb="0" eb="2">
      <t>キヨス</t>
    </rPh>
    <rPh sb="2" eb="3">
      <t>ダイ</t>
    </rPh>
    <phoneticPr fontId="2"/>
  </si>
  <si>
    <t>清洲第１浄水場</t>
    <rPh sb="0" eb="2">
      <t>キヨス</t>
    </rPh>
    <rPh sb="2" eb="3">
      <t>ダイ</t>
    </rPh>
    <phoneticPr fontId="2"/>
  </si>
  <si>
    <t>粕尾第２浄水場</t>
    <rPh sb="0" eb="1">
      <t>カス</t>
    </rPh>
    <rPh sb="1" eb="2">
      <t>オ</t>
    </rPh>
    <rPh sb="2" eb="3">
      <t>ダイ</t>
    </rPh>
    <phoneticPr fontId="2"/>
  </si>
  <si>
    <t>口粟野第２浄水場</t>
    <rPh sb="0" eb="1">
      <t>クチ</t>
    </rPh>
    <rPh sb="1" eb="3">
      <t>アワノ</t>
    </rPh>
    <rPh sb="3" eb="4">
      <t>ダイ</t>
    </rPh>
    <phoneticPr fontId="2"/>
  </si>
  <si>
    <t>口粟野第１浄水場</t>
    <rPh sb="0" eb="1">
      <t>クチ</t>
    </rPh>
    <rPh sb="1" eb="3">
      <t>アワノ</t>
    </rPh>
    <rPh sb="3" eb="4">
      <t>ダイ</t>
    </rPh>
    <phoneticPr fontId="2"/>
  </si>
  <si>
    <t>野尻浄水場</t>
    <rPh sb="0" eb="2">
      <t>ノジリ</t>
    </rPh>
    <phoneticPr fontId="2"/>
  </si>
  <si>
    <t>下沢浄水場</t>
    <rPh sb="0" eb="2">
      <t>シモザワ</t>
    </rPh>
    <phoneticPr fontId="2"/>
  </si>
  <si>
    <t>施設能力／日</t>
    <rPh sb="0" eb="2">
      <t>シセツ</t>
    </rPh>
    <phoneticPr fontId="2"/>
  </si>
  <si>
    <t>１人当たり年間給水量（立方㍍）</t>
    <phoneticPr fontId="2"/>
  </si>
  <si>
    <t>給水
人口</t>
    <phoneticPr fontId="2"/>
  </si>
  <si>
    <t>給水
世帯数</t>
    <phoneticPr fontId="2"/>
  </si>
  <si>
    <t>口径１００㎜</t>
    <phoneticPr fontId="2"/>
  </si>
  <si>
    <t>口径７５㎜</t>
    <phoneticPr fontId="2"/>
  </si>
  <si>
    <t>口径５０㎜</t>
    <phoneticPr fontId="2"/>
  </si>
  <si>
    <t>口径４０㎜</t>
    <phoneticPr fontId="2"/>
  </si>
  <si>
    <t>口径３０㎜</t>
    <phoneticPr fontId="2"/>
  </si>
  <si>
    <t>口径２５㎜</t>
    <phoneticPr fontId="2"/>
  </si>
  <si>
    <t>口径２０㎜</t>
    <phoneticPr fontId="2"/>
  </si>
  <si>
    <t>口径１３㎜</t>
    <phoneticPr fontId="2"/>
  </si>
  <si>
    <t>　給　水　状　況</t>
    <phoneticPr fontId="2"/>
  </si>
  <si>
    <t>7-1　　　都　市　ガ　ス　消　費　量</t>
    <rPh sb="6" eb="9">
      <t>トシ</t>
    </rPh>
    <rPh sb="14" eb="17">
      <t>ショウヒ</t>
    </rPh>
    <rPh sb="18" eb="19">
      <t>リョウ</t>
    </rPh>
    <phoneticPr fontId="2"/>
  </si>
  <si>
    <t>7-2　　　上　水　道　の　</t>
    <phoneticPr fontId="2"/>
  </si>
  <si>
    <r>
      <t>　７　ガス・水道</t>
    </r>
    <r>
      <rPr>
        <sz val="24"/>
        <rFont val="Century"/>
        <family val="1"/>
      </rPr>
      <t xml:space="preserve"> </t>
    </r>
    <rPh sb="6" eb="8">
      <t>スイドウ</t>
    </rPh>
    <phoneticPr fontId="2"/>
  </si>
  <si>
    <t>※平成29年4月1日に上水道事業と簡易水道事業を統合した
※平成29年10月1日以降、料金改定あり、また旧鹿沼市エリアの検針を隔月とした</t>
    <rPh sb="1" eb="3">
      <t>ヘイセイ</t>
    </rPh>
    <rPh sb="5" eb="6">
      <t>ネン</t>
    </rPh>
    <rPh sb="7" eb="8">
      <t>ガツ</t>
    </rPh>
    <rPh sb="9" eb="10">
      <t>ニチ</t>
    </rPh>
    <rPh sb="11" eb="14">
      <t>ジョウスイドウ</t>
    </rPh>
    <rPh sb="14" eb="16">
      <t>ジギョウ</t>
    </rPh>
    <rPh sb="17" eb="19">
      <t>カンイ</t>
    </rPh>
    <rPh sb="19" eb="21">
      <t>スイドウ</t>
    </rPh>
    <rPh sb="21" eb="23">
      <t>ジギョウ</t>
    </rPh>
    <rPh sb="24" eb="26">
      <t>トウゴウ</t>
    </rPh>
    <rPh sb="30" eb="32">
      <t>ヘイセイ</t>
    </rPh>
    <rPh sb="34" eb="35">
      <t>ネン</t>
    </rPh>
    <rPh sb="37" eb="38">
      <t>ガツ</t>
    </rPh>
    <rPh sb="39" eb="40">
      <t>ニチ</t>
    </rPh>
    <rPh sb="40" eb="42">
      <t>イコウ</t>
    </rPh>
    <rPh sb="43" eb="45">
      <t>リョウキン</t>
    </rPh>
    <rPh sb="45" eb="47">
      <t>カイテイ</t>
    </rPh>
    <rPh sb="52" eb="53">
      <t>キュウ</t>
    </rPh>
    <rPh sb="53" eb="55">
      <t>カヌマ</t>
    </rPh>
    <rPh sb="55" eb="56">
      <t>シ</t>
    </rPh>
    <rPh sb="60" eb="62">
      <t>ケンシン</t>
    </rPh>
    <rPh sb="63" eb="65">
      <t>カクゲツ</t>
    </rPh>
    <phoneticPr fontId="2"/>
  </si>
  <si>
    <t>資料：鹿沼市水道事業のあらまし</t>
    <rPh sb="0" eb="2">
      <t>シリョウ</t>
    </rPh>
    <rPh sb="3" eb="6">
      <t>カヌマシ</t>
    </rPh>
    <rPh sb="6" eb="8">
      <t>スイドウ</t>
    </rPh>
    <rPh sb="8" eb="10">
      <t>ジギョウ</t>
    </rPh>
    <phoneticPr fontId="2"/>
  </si>
  <si>
    <t>30年度</t>
    <rPh sb="2" eb="3">
      <t>ネン</t>
    </rPh>
    <rPh sb="3" eb="4">
      <t>ド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</si>
  <si>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</si>
  <si>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1月</t>
    <rPh sb="1" eb="2">
      <t>ガツ</t>
    </rPh>
    <phoneticPr fontId="2"/>
  </si>
  <si>
    <t>平成28年度</t>
    <rPh sb="0" eb="2">
      <t>ヘイセイ</t>
    </rPh>
    <rPh sb="4" eb="6">
      <t>ネンド</t>
    </rPh>
    <phoneticPr fontId="2"/>
  </si>
  <si>
    <t>2月</t>
    <rPh sb="1" eb="2">
      <t>ガツ</t>
    </rPh>
    <phoneticPr fontId="2"/>
  </si>
  <si>
    <t>4月</t>
    <rPh sb="1" eb="2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</si>
  <si>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</si>
  <si>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</si>
  <si>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803,800.03ｍ</t>
    <phoneticPr fontId="2"/>
  </si>
  <si>
    <t>3月</t>
  </si>
  <si>
    <t>5月</t>
  </si>
  <si>
    <t>6月</t>
  </si>
  <si>
    <t>7月</t>
  </si>
  <si>
    <t>8月</t>
  </si>
  <si>
    <t>9月</t>
  </si>
  <si>
    <t>10月</t>
  </si>
  <si>
    <t>平成</t>
    <rPh sb="0" eb="2">
      <t>ヘイセイ</t>
    </rPh>
    <phoneticPr fontId="2"/>
  </si>
  <si>
    <t>年　度</t>
    <phoneticPr fontId="2"/>
  </si>
  <si>
    <t>口径別使用水量（有収水量）</t>
    <phoneticPr fontId="2"/>
  </si>
  <si>
    <t>2年度</t>
    <rPh sb="1" eb="3">
      <t>ネンド</t>
    </rPh>
    <phoneticPr fontId="2"/>
  </si>
  <si>
    <t>令和元</t>
    <rPh sb="0" eb="2">
      <t>レイワ</t>
    </rPh>
    <rPh sb="2" eb="3">
      <t>ガン</t>
    </rPh>
    <phoneticPr fontId="2"/>
  </si>
  <si>
    <t>s</t>
    <phoneticPr fontId="2"/>
  </si>
  <si>
    <t>令和</t>
    <rPh sb="0" eb="2">
      <t>レイワ</t>
    </rPh>
    <phoneticPr fontId="2"/>
  </si>
  <si>
    <t>平成29年度</t>
    <rPh sb="0" eb="2">
      <t>ヘイセイ</t>
    </rPh>
    <rPh sb="4" eb="6">
      <t>ネンド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</si>
  <si>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</si>
  <si>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3年1月</t>
    <rPh sb="1" eb="2">
      <t>ネン</t>
    </rPh>
    <rPh sb="3" eb="4">
      <t>ガツ</t>
    </rPh>
    <phoneticPr fontId="2"/>
  </si>
  <si>
    <t>元</t>
    <rPh sb="0" eb="1">
      <t>ガン</t>
    </rPh>
    <phoneticPr fontId="2"/>
  </si>
  <si>
    <t>令和</t>
    <rPh sb="0" eb="2">
      <t>レイワ</t>
    </rPh>
    <phoneticPr fontId="2"/>
  </si>
  <si>
    <t>令和3</t>
    <rPh sb="0" eb="2">
      <t>レイワ</t>
    </rPh>
    <phoneticPr fontId="2"/>
  </si>
  <si>
    <t>18表　上水道の給水量と給水人口の推移</t>
    <rPh sb="2" eb="3">
      <t>ヒョウ</t>
    </rPh>
    <rPh sb="4" eb="7">
      <t>ジョウスイドウ</t>
    </rPh>
    <rPh sb="8" eb="10">
      <t>キュウスイ</t>
    </rPh>
    <rPh sb="10" eb="11">
      <t>リョウ</t>
    </rPh>
    <rPh sb="12" eb="14">
      <t>キュウスイ</t>
    </rPh>
    <rPh sb="14" eb="16">
      <t>ジンコウ</t>
    </rPh>
    <rPh sb="17" eb="19">
      <t>スイイ</t>
    </rPh>
    <phoneticPr fontId="2"/>
  </si>
  <si>
    <t>3年度</t>
    <rPh sb="1" eb="3">
      <t>ネンド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</si>
  <si>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</si>
  <si>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(注）　熱量変更に伴い、ガス生産量をガス受入量に変更した</t>
    <rPh sb="1" eb="2">
      <t>チュウ</t>
    </rPh>
    <rPh sb="4" eb="6">
      <t>ネツリョウ</t>
    </rPh>
    <rPh sb="6" eb="8">
      <t>ヘンコウ</t>
    </rPh>
    <rPh sb="9" eb="10">
      <t>トモナ</t>
    </rPh>
    <rPh sb="14" eb="16">
      <t>セイサン</t>
    </rPh>
    <rPh sb="16" eb="17">
      <t>リョウ</t>
    </rPh>
    <rPh sb="20" eb="21">
      <t>ウ</t>
    </rPh>
    <rPh sb="21" eb="22">
      <t>イ</t>
    </rPh>
    <rPh sb="22" eb="23">
      <t>リョウ</t>
    </rPh>
    <rPh sb="24" eb="26">
      <t>ヘンコウ</t>
    </rPh>
    <phoneticPr fontId="2"/>
  </si>
  <si>
    <t>(注1）　四捨五入の関係で合計値が一致しないことがある</t>
    <rPh sb="1" eb="2">
      <t>チュウ</t>
    </rPh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2"/>
  </si>
  <si>
    <t>(注2）　簡易水道・専用水道等は含まない</t>
    <rPh sb="1" eb="2">
      <t>チュウ</t>
    </rPh>
    <rPh sb="5" eb="7">
      <t>カンイ</t>
    </rPh>
    <rPh sb="7" eb="9">
      <t>スイドウ</t>
    </rPh>
    <rPh sb="10" eb="12">
      <t>センヨウ</t>
    </rPh>
    <rPh sb="12" eb="13">
      <t>スイ</t>
    </rPh>
    <rPh sb="13" eb="14">
      <t>ドウ</t>
    </rPh>
    <rPh sb="14" eb="15">
      <t>トウ</t>
    </rPh>
    <rPh sb="16" eb="17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</si>
</sst>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.0_ ;[Red]\-#,##0.0\ "/>
    <numFmt numFmtId="178" formatCode="0_);[Red]\(0\)"/>
    <numFmt numFmtId="179" formatCode="#,##0_);[Red]\(#,##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明朝"/>
      <family val="1"/>
      <charset val="128"/>
    </font>
    <font>
      <sz val="36"/>
      <name val="Times New Roman"/>
      <family val="1"/>
    </font>
    <font>
      <sz val="36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70">
    <xf numFmtId="0" fontId="0" fillId="0" borderId="0" xfId="0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9" fillId="0" borderId="0" xfId="0" applyFont="1" applyFill="1"/>
    <xf numFmtId="0" fontId="5" fillId="0" borderId="1" xfId="0" applyFont="1" applyFill="1" applyBorder="1" applyAlignment="1">
      <alignment horizontal="distributed" vertical="center" wrapText="1" justifyLastLine="1"/>
    </xf>
    <xf numFmtId="0" fontId="8" fillId="0" borderId="0" xfId="0" applyFont="1" applyFill="1" applyBorder="1" applyAlignment="1">
      <alignment vertical="center"/>
    </xf>
    <xf numFmtId="38" fontId="5" fillId="0" borderId="0" xfId="1" applyFont="1" applyFill="1" applyAlignment="1"/>
    <xf numFmtId="38" fontId="4" fillId="0" borderId="0" xfId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20" fontId="8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14" fillId="0" borderId="0" xfId="0" applyFont="1" applyAlignment="1">
      <alignment horizontal="left"/>
    </xf>
    <xf numFmtId="0" fontId="4" fillId="0" borderId="0" xfId="0" applyFont="1" applyFill="1" applyBorder="1" applyAlignment="1">
      <alignment vertical="center" wrapText="1" justifyLastLine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 justifyLastLine="1"/>
    </xf>
    <xf numFmtId="0" fontId="18" fillId="2" borderId="0" xfId="0" applyFont="1" applyFill="1"/>
    <xf numFmtId="0" fontId="15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5" fillId="0" borderId="0" xfId="0" applyFont="1"/>
    <xf numFmtId="56" fontId="17" fillId="0" borderId="0" xfId="0" applyNumberFormat="1" applyFont="1" applyAlignment="1">
      <alignment horizontal="justify" vertical="center"/>
    </xf>
    <xf numFmtId="0" fontId="5" fillId="0" borderId="0" xfId="0" applyFont="1" applyAlignment="1">
      <alignment vertical="center"/>
    </xf>
    <xf numFmtId="56" fontId="17" fillId="0" borderId="0" xfId="0" applyNumberFormat="1" applyFont="1"/>
    <xf numFmtId="0" fontId="17" fillId="0" borderId="0" xfId="0" applyFont="1"/>
    <xf numFmtId="0" fontId="19" fillId="0" borderId="0" xfId="0" applyFont="1" applyAlignment="1">
      <alignment horizontal="justify" vertical="center"/>
    </xf>
    <xf numFmtId="0" fontId="0" fillId="0" borderId="0" xfId="0" applyFont="1"/>
    <xf numFmtId="0" fontId="4" fillId="0" borderId="7" xfId="0" applyFont="1" applyFill="1" applyBorder="1" applyAlignment="1">
      <alignment vertical="center"/>
    </xf>
    <xf numFmtId="0" fontId="0" fillId="0" borderId="0" xfId="0" applyFill="1"/>
    <xf numFmtId="38" fontId="11" fillId="0" borderId="0" xfId="1" applyFont="1" applyFill="1"/>
    <xf numFmtId="0" fontId="4" fillId="0" borderId="0" xfId="0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Border="1" applyAlignment="1"/>
    <xf numFmtId="0" fontId="9" fillId="0" borderId="0" xfId="0" applyFont="1" applyFill="1" applyBorder="1"/>
    <xf numFmtId="38" fontId="5" fillId="0" borderId="0" xfId="1" applyFont="1" applyFill="1" applyBorder="1" applyAlignment="1">
      <alignment horizontal="righ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Continuous" vertical="center"/>
    </xf>
    <xf numFmtId="38" fontId="4" fillId="0" borderId="7" xfId="3" applyFont="1" applyFill="1" applyBorder="1" applyAlignment="1">
      <alignment vertical="center"/>
    </xf>
    <xf numFmtId="38" fontId="4" fillId="0" borderId="9" xfId="3" applyFont="1" applyFill="1" applyBorder="1" applyAlignment="1">
      <alignment vertical="center"/>
    </xf>
    <xf numFmtId="38" fontId="21" fillId="0" borderId="0" xfId="3" applyFont="1" applyFill="1" applyBorder="1" applyAlignment="1">
      <alignment vertical="center"/>
    </xf>
    <xf numFmtId="177" fontId="21" fillId="0" borderId="0" xfId="3" applyNumberFormat="1" applyFont="1" applyFill="1" applyBorder="1" applyAlignment="1">
      <alignment vertical="center" shrinkToFit="1"/>
    </xf>
    <xf numFmtId="38" fontId="10" fillId="0" borderId="4" xfId="3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38" fontId="21" fillId="0" borderId="0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vertical="center"/>
    </xf>
    <xf numFmtId="38" fontId="4" fillId="0" borderId="4" xfId="3" applyFont="1" applyFill="1" applyBorder="1" applyAlignment="1">
      <alignment vertical="center"/>
    </xf>
    <xf numFmtId="178" fontId="4" fillId="0" borderId="4" xfId="3" applyNumberFormat="1" applyFont="1" applyFill="1" applyBorder="1" applyAlignment="1">
      <alignment vertical="center"/>
    </xf>
    <xf numFmtId="38" fontId="4" fillId="0" borderId="5" xfId="3" applyFont="1" applyFill="1" applyBorder="1" applyAlignment="1">
      <alignment vertical="center"/>
    </xf>
    <xf numFmtId="38" fontId="4" fillId="0" borderId="6" xfId="3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178" fontId="4" fillId="0" borderId="0" xfId="3" applyNumberFormat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2" xfId="1" applyFont="1" applyFill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22" fillId="0" borderId="0" xfId="0" applyFont="1" applyFill="1"/>
    <xf numFmtId="38" fontId="4" fillId="0" borderId="6" xfId="1" applyFont="1" applyFill="1" applyBorder="1" applyAlignment="1">
      <alignment horizontal="left" vertical="center"/>
    </xf>
    <xf numFmtId="38" fontId="4" fillId="0" borderId="6" xfId="2" applyFont="1" applyFill="1" applyBorder="1" applyAlignment="1">
      <alignment horizontal="left" vertical="center"/>
    </xf>
    <xf numFmtId="179" fontId="21" fillId="0" borderId="0" xfId="0" applyNumberFormat="1" applyFont="1" applyFill="1" applyBorder="1" applyAlignment="1">
      <alignment vertical="center"/>
    </xf>
    <xf numFmtId="179" fontId="20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0" fontId="0" fillId="0" borderId="6" xfId="0" applyFont="1" applyBorder="1"/>
    <xf numFmtId="3" fontId="10" fillId="0" borderId="4" xfId="0" applyNumberFormat="1" applyFont="1" applyFill="1" applyBorder="1" applyAlignment="1">
      <alignment vertical="center"/>
    </xf>
    <xf numFmtId="0" fontId="23" fillId="0" borderId="0" xfId="0" applyFont="1" applyFill="1"/>
    <xf numFmtId="55" fontId="9" fillId="0" borderId="0" xfId="0" applyNumberFormat="1" applyFont="1" applyFill="1"/>
    <xf numFmtId="49" fontId="4" fillId="0" borderId="0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vertical="center"/>
    </xf>
    <xf numFmtId="38" fontId="4" fillId="0" borderId="5" xfId="3" applyFont="1" applyFill="1" applyBorder="1" applyAlignment="1">
      <alignment horizontal="center" vertical="center"/>
    </xf>
    <xf numFmtId="38" fontId="4" fillId="0" borderId="0" xfId="3" applyFont="1" applyFill="1" applyBorder="1" applyAlignment="1">
      <alignment horizontal="center" vertical="center"/>
    </xf>
    <xf numFmtId="38" fontId="4" fillId="0" borderId="0" xfId="3" applyFont="1" applyFill="1" applyAlignment="1">
      <alignment horizontal="center" vertical="center" wrapText="1"/>
    </xf>
    <xf numFmtId="38" fontId="4" fillId="0" borderId="0" xfId="3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24" fillId="0" borderId="0" xfId="0" applyFont="1" applyFill="1"/>
    <xf numFmtId="0" fontId="7" fillId="0" borderId="7" xfId="0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38" fontId="5" fillId="0" borderId="5" xfId="3" applyFont="1" applyFill="1" applyBorder="1" applyAlignment="1">
      <alignment vertical="center"/>
    </xf>
    <xf numFmtId="38" fontId="5" fillId="0" borderId="0" xfId="3" applyFont="1" applyFill="1" applyBorder="1" applyAlignment="1">
      <alignment vertical="center"/>
    </xf>
    <xf numFmtId="49" fontId="8" fillId="0" borderId="11" xfId="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wrapText="1"/>
    </xf>
    <xf numFmtId="38" fontId="21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0" fillId="0" borderId="6" xfId="0" applyFont="1" applyFill="1" applyBorder="1"/>
    <xf numFmtId="176" fontId="4" fillId="0" borderId="11" xfId="0" applyNumberFormat="1" applyFont="1" applyFill="1" applyBorder="1" applyAlignment="1">
      <alignment vertical="center"/>
    </xf>
    <xf numFmtId="38" fontId="4" fillId="0" borderId="0" xfId="1" applyFont="1" applyFill="1" applyAlignment="1">
      <alignment horizontal="right" vertical="center"/>
    </xf>
    <xf numFmtId="38" fontId="10" fillId="0" borderId="0" xfId="3" applyFont="1" applyFill="1" applyAlignment="1">
      <alignment horizontal="right" vertical="center" wrapText="1"/>
    </xf>
    <xf numFmtId="0" fontId="22" fillId="0" borderId="0" xfId="0" applyFont="1" applyFill="1" applyAlignment="1">
      <alignment horizontal="right" vertical="center" shrinkToFit="1"/>
    </xf>
    <xf numFmtId="0" fontId="5" fillId="0" borderId="2" xfId="0" applyFont="1" applyFill="1" applyBorder="1" applyAlignment="1">
      <alignment horizontal="distributed" vertical="center" wrapText="1" justifyLastLine="1"/>
    </xf>
    <xf numFmtId="0" fontId="5" fillId="0" borderId="12" xfId="0" applyFont="1" applyFill="1" applyBorder="1" applyAlignment="1">
      <alignment horizontal="distributed" vertical="center" wrapText="1" justifyLastLine="1"/>
    </xf>
    <xf numFmtId="38" fontId="4" fillId="0" borderId="11" xfId="3" applyFont="1" applyFill="1" applyBorder="1" applyAlignment="1">
      <alignment vertical="center"/>
    </xf>
    <xf numFmtId="38" fontId="10" fillId="0" borderId="10" xfId="3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38" fontId="4" fillId="0" borderId="10" xfId="3" applyFont="1" applyFill="1" applyBorder="1" applyAlignment="1">
      <alignment horizontal="right" vertical="center"/>
    </xf>
    <xf numFmtId="38" fontId="4" fillId="0" borderId="9" xfId="3" applyFont="1" applyFill="1" applyBorder="1" applyAlignment="1">
      <alignment horizontal="right" vertical="center"/>
    </xf>
    <xf numFmtId="38" fontId="4" fillId="0" borderId="8" xfId="3" applyFont="1" applyFill="1" applyBorder="1" applyAlignment="1">
      <alignment horizontal="right" vertical="center"/>
    </xf>
    <xf numFmtId="38" fontId="10" fillId="0" borderId="5" xfId="3" applyFont="1" applyFill="1" applyBorder="1" applyAlignment="1">
      <alignment vertical="center"/>
    </xf>
    <xf numFmtId="38" fontId="10" fillId="0" borderId="6" xfId="3" applyFont="1" applyFill="1" applyBorder="1" applyAlignment="1">
      <alignment vertical="center"/>
    </xf>
    <xf numFmtId="38" fontId="4" fillId="0" borderId="4" xfId="3" applyFont="1" applyFill="1" applyBorder="1" applyAlignment="1">
      <alignment horizontal="right" vertical="center"/>
    </xf>
    <xf numFmtId="38" fontId="4" fillId="0" borderId="5" xfId="3" applyFont="1" applyFill="1" applyBorder="1" applyAlignment="1">
      <alignment horizontal="right" vertical="center"/>
    </xf>
    <xf numFmtId="38" fontId="4" fillId="0" borderId="6" xfId="3" applyFont="1" applyFill="1" applyBorder="1" applyAlignment="1">
      <alignment horizontal="right" vertical="center"/>
    </xf>
    <xf numFmtId="38" fontId="25" fillId="0" borderId="5" xfId="1" applyFont="1" applyFill="1" applyBorder="1" applyAlignment="1">
      <alignment vertical="center"/>
    </xf>
    <xf numFmtId="38" fontId="26" fillId="0" borderId="5" xfId="1" applyFont="1" applyFill="1" applyBorder="1" applyAlignment="1">
      <alignment vertical="center"/>
    </xf>
    <xf numFmtId="38" fontId="26" fillId="0" borderId="9" xfId="1" applyFont="1" applyFill="1" applyBorder="1" applyAlignment="1">
      <alignment vertical="center"/>
    </xf>
    <xf numFmtId="38" fontId="0" fillId="0" borderId="4" xfId="1" applyFont="1" applyBorder="1"/>
    <xf numFmtId="0" fontId="0" fillId="0" borderId="4" xfId="0" applyBorder="1"/>
    <xf numFmtId="38" fontId="5" fillId="0" borderId="11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38" fontId="3" fillId="0" borderId="0" xfId="1" applyFont="1" applyFill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 wrapText="1" justifyLastLine="1"/>
    </xf>
    <xf numFmtId="38" fontId="4" fillId="0" borderId="10" xfId="1" applyFont="1" applyFill="1" applyBorder="1" applyAlignment="1">
      <alignment horizontal="center" vertical="center" wrapText="1" justifyLastLine="1"/>
    </xf>
    <xf numFmtId="38" fontId="4" fillId="0" borderId="14" xfId="1" applyFont="1" applyFill="1" applyBorder="1" applyAlignment="1">
      <alignment horizontal="center" vertical="center" justifyLastLine="1"/>
    </xf>
    <xf numFmtId="38" fontId="4" fillId="0" borderId="10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 justifyLastLine="1"/>
    </xf>
    <xf numFmtId="38" fontId="4" fillId="0" borderId="3" xfId="1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left" vertical="center"/>
    </xf>
    <xf numFmtId="38" fontId="4" fillId="0" borderId="4" xfId="3" applyFont="1" applyFill="1" applyBorder="1" applyAlignment="1">
      <alignment horizontal="right" vertical="center"/>
    </xf>
    <xf numFmtId="38" fontId="4" fillId="0" borderId="5" xfId="3" applyFont="1" applyFill="1" applyBorder="1" applyAlignment="1">
      <alignment horizontal="right" vertical="center"/>
    </xf>
    <xf numFmtId="38" fontId="4" fillId="0" borderId="6" xfId="3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 vertical="center" wrapText="1" justifyLastLine="1"/>
    </xf>
    <xf numFmtId="0" fontId="4" fillId="0" borderId="13" xfId="0" applyFont="1" applyFill="1" applyBorder="1" applyAlignment="1">
      <alignment horizontal="center" vertical="center" wrapText="1" justifyLastLine="1"/>
    </xf>
    <xf numFmtId="0" fontId="4" fillId="0" borderId="0" xfId="0" applyFont="1" applyFill="1" applyBorder="1" applyAlignment="1">
      <alignment horizontal="center" vertical="center" wrapText="1" justifyLastLine="1"/>
    </xf>
    <xf numFmtId="0" fontId="4" fillId="0" borderId="6" xfId="0" applyFont="1" applyFill="1" applyBorder="1" applyAlignment="1">
      <alignment horizontal="center" vertical="center" wrapText="1" justifyLastLine="1"/>
    </xf>
    <xf numFmtId="0" fontId="4" fillId="0" borderId="7" xfId="0" applyFont="1" applyFill="1" applyBorder="1" applyAlignment="1">
      <alignment horizontal="center" vertical="center" wrapText="1" justifyLastLine="1"/>
    </xf>
    <xf numFmtId="0" fontId="4" fillId="0" borderId="8" xfId="0" applyFont="1" applyFill="1" applyBorder="1" applyAlignment="1">
      <alignment horizontal="center" vertical="center" wrapText="1" justifyLastLine="1"/>
    </xf>
    <xf numFmtId="0" fontId="4" fillId="0" borderId="14" xfId="0" applyFont="1" applyFill="1" applyBorder="1" applyAlignment="1">
      <alignment horizontal="center" vertical="center" wrapText="1" justifyLastLine="1"/>
    </xf>
    <xf numFmtId="0" fontId="4" fillId="0" borderId="4" xfId="0" applyFont="1" applyFill="1" applyBorder="1" applyAlignment="1">
      <alignment horizontal="center" vertical="center" wrapText="1" justifyLastLine="1"/>
    </xf>
    <xf numFmtId="0" fontId="4" fillId="0" borderId="10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15" xfId="0" applyFont="1" applyFill="1" applyBorder="1" applyAlignment="1">
      <alignment horizontal="center" vertical="center" wrapText="1" justifyLastLine="1"/>
    </xf>
    <xf numFmtId="0" fontId="4" fillId="0" borderId="9" xfId="0" applyFont="1" applyFill="1" applyBorder="1" applyAlignment="1">
      <alignment horizontal="center" vertical="center" wrapText="1" justifyLastLine="1"/>
    </xf>
  </cellXfs>
  <cellStyles count="4">
    <cellStyle name="桁区切り" xfId="1" builtinId="6"/>
    <cellStyle name="桁区切り 2" xfId="2"/>
    <cellStyle name="桁区切り 2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97051891477247"/>
          <c:y val="5.1423700242597882E-2"/>
          <c:w val="0.71317601757460569"/>
          <c:h val="0.885890545733065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'18表 上水道の給水量と給水人口の推移'!$C$55</c:f>
              <c:strCache>
                <c:ptCount val="1"/>
                <c:pt idx="0">
                  <c:v>給水量（千立方㍍）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3.9800995024875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91B-4C50-B33F-CA0CAF8C2A45}"/>
                </c:ext>
              </c:extLst>
            </c:dLbl>
            <c:dLbl>
              <c:idx val="1"/>
              <c:layout>
                <c:manualLayout>
                  <c:x val="-7.521280634891811E-17"/>
                  <c:y val="5.9701492537313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91B-4C50-B33F-CA0CAF8C2A45}"/>
                </c:ext>
              </c:extLst>
            </c:dLbl>
            <c:dLbl>
              <c:idx val="2"/>
              <c:layout>
                <c:manualLayout>
                  <c:x val="0"/>
                  <c:y val="3.9800995024875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91B-4C50-B33F-CA0CAF8C2A45}"/>
                </c:ext>
              </c:extLst>
            </c:dLbl>
            <c:dLbl>
              <c:idx val="3"/>
              <c:layout>
                <c:manualLayout>
                  <c:x val="-7.521280634891811E-17"/>
                  <c:y val="3.98009950248752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91B-4C50-B33F-CA0CAF8C2A45}"/>
                </c:ext>
              </c:extLst>
            </c:dLbl>
            <c:dLbl>
              <c:idx val="4"/>
              <c:layout>
                <c:manualLayout>
                  <c:x val="0"/>
                  <c:y val="5.9701492537313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91B-4C50-B33F-CA0CAF8C2A45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'18表 上水道の給水量と給水人口の推移'!$B$57:$B$61</c:f>
              <c:strCache>
                <c:ptCount val="5"/>
                <c:pt idx="0">
                  <c:v>平成29年度</c:v>
                </c:pt>
                <c:pt idx="1">
                  <c:v>30年度</c:v>
                </c:pt>
                <c:pt idx="2">
                  <c:v>令和元年度</c:v>
                </c:pt>
                <c:pt idx="3">
                  <c:v>2年度</c:v>
                </c:pt>
                <c:pt idx="4">
                  <c:v>3年度</c:v>
                </c:pt>
              </c:strCache>
            </c:strRef>
          </c:cat>
          <c:val>
            <c:numRef>
              <c:f>'18表 上水道の給水量と給水人口の推移'!$C$57:$C$61</c:f>
              <c:numCache>
                <c:formatCode>#,##0_);[Red]\(#,##0\)</c:formatCode>
                <c:ptCount val="5"/>
                <c:pt idx="0">
                  <c:v>10478</c:v>
                </c:pt>
                <c:pt idx="1">
                  <c:v>10437</c:v>
                </c:pt>
                <c:pt idx="2">
                  <c:v>10621</c:v>
                </c:pt>
                <c:pt idx="3">
                  <c:v>10663</c:v>
                </c:pt>
                <c:pt idx="4" formatCode="General">
                  <c:v>10663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0-494B-987A-81B8F6A0B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78752"/>
        <c:axId val="95596928"/>
      </c:barChart>
      <c:lineChart>
        <c:grouping val="standard"/>
        <c:varyColors val="0"/>
        <c:ser>
          <c:idx val="0"/>
          <c:order val="1"/>
          <c:tx>
            <c:strRef>
              <c:f>'18表 上水道の給水量と給水人口の推移'!$D$55</c:f>
              <c:strCache>
                <c:ptCount val="1"/>
                <c:pt idx="0">
                  <c:v>給水人口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7455602665051481E-2"/>
                  <c:y val="-2.7914443530379598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30-494B-987A-81B8F6A0BC74}"/>
                </c:ext>
              </c:extLst>
            </c:dLbl>
            <c:dLbl>
              <c:idx val="1"/>
              <c:layout>
                <c:manualLayout>
                  <c:x val="-5.0946739349888956E-2"/>
                  <c:y val="-2.2309397892427644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830-494B-987A-81B8F6A0BC74}"/>
                </c:ext>
              </c:extLst>
            </c:dLbl>
            <c:dLbl>
              <c:idx val="2"/>
              <c:layout>
                <c:manualLayout>
                  <c:x val="-4.4536563698768426E-2"/>
                  <c:y val="-2.4149332079758688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30-494B-987A-81B8F6A0BC74}"/>
                </c:ext>
              </c:extLst>
            </c:dLbl>
            <c:dLbl>
              <c:idx val="3"/>
              <c:layout>
                <c:manualLayout>
                  <c:x val="-5.3057137088633154E-2"/>
                  <c:y val="-2.5880361969679164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830-494B-987A-81B8F6A0BC74}"/>
                </c:ext>
              </c:extLst>
            </c:dLbl>
            <c:dLbl>
              <c:idx val="4"/>
              <c:layout>
                <c:manualLayout>
                  <c:x val="-4.6646961437512617E-2"/>
                  <c:y val="-2.4366200493595017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830-494B-987A-81B8F6A0BC74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'18表 上水道の給水量と給水人口の推移'!$B$57:$B$61</c:f>
              <c:strCache>
                <c:ptCount val="5"/>
                <c:pt idx="0">
                  <c:v>平成29年度</c:v>
                </c:pt>
                <c:pt idx="1">
                  <c:v>30年度</c:v>
                </c:pt>
                <c:pt idx="2">
                  <c:v>令和元年度</c:v>
                </c:pt>
                <c:pt idx="3">
                  <c:v>2年度</c:v>
                </c:pt>
                <c:pt idx="4">
                  <c:v>3年度</c:v>
                </c:pt>
              </c:strCache>
            </c:strRef>
          </c:cat>
          <c:val>
            <c:numRef>
              <c:f>'18表 上水道の給水量と給水人口の推移'!$D$57:$D$61</c:f>
              <c:numCache>
                <c:formatCode>#,##0</c:formatCode>
                <c:ptCount val="5"/>
                <c:pt idx="0">
                  <c:v>88565</c:v>
                </c:pt>
                <c:pt idx="1">
                  <c:v>88418</c:v>
                </c:pt>
                <c:pt idx="2">
                  <c:v>87980</c:v>
                </c:pt>
                <c:pt idx="3" formatCode="#,##0_);[Red]\(#,##0\)">
                  <c:v>87629</c:v>
                </c:pt>
                <c:pt idx="4" formatCode="General">
                  <c:v>86916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30-494B-987A-81B8F6A0B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98848"/>
        <c:axId val="96403456"/>
      </c:lineChart>
      <c:catAx>
        <c:axId val="9557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5596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596928"/>
        <c:scaling>
          <c:orientation val="minMax"/>
          <c:max val="12000"/>
          <c:min val="60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給水量（千立方㍍）</a:t>
                </a:r>
              </a:p>
            </c:rich>
          </c:tx>
          <c:layout>
            <c:manualLayout>
              <c:xMode val="edge"/>
              <c:yMode val="edge"/>
              <c:x val="2.6627195483461333E-2"/>
              <c:y val="0.364179492669156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5578752"/>
        <c:crosses val="autoZero"/>
        <c:crossBetween val="between"/>
      </c:valAx>
      <c:catAx>
        <c:axId val="95598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403456"/>
        <c:crosses val="autoZero"/>
        <c:auto val="0"/>
        <c:lblAlgn val="ctr"/>
        <c:lblOffset val="100"/>
        <c:noMultiLvlLbl val="0"/>
      </c:catAx>
      <c:valAx>
        <c:axId val="96403456"/>
        <c:scaling>
          <c:orientation val="minMax"/>
          <c:max val="95000"/>
          <c:min val="50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給水人口(人)</a:t>
                </a:r>
              </a:p>
            </c:rich>
          </c:tx>
          <c:layout>
            <c:manualLayout>
              <c:xMode val="edge"/>
              <c:yMode val="edge"/>
              <c:x val="0.95480662759990131"/>
              <c:y val="0.383269976449318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5598848"/>
        <c:crosses val="max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7692310803214312"/>
          <c:y val="5.8208879479188964E-2"/>
          <c:w val="0.29132272949702553"/>
          <c:h val="6.23577641918627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 panose="02020600040205080304" pitchFamily="18" charset="-128"/>
          <a:ea typeface="ＭＳ Ｐ明朝" panose="02020600040205080304" pitchFamily="18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95250</xdr:rowOff>
    </xdr:from>
    <xdr:to>
      <xdr:col>4</xdr:col>
      <xdr:colOff>1104900</xdr:colOff>
      <xdr:row>39</xdr:row>
      <xdr:rowOff>133350</xdr:rowOff>
    </xdr:to>
    <xdr:grpSp>
      <xdr:nvGrpSpPr>
        <xdr:cNvPr id="1133" name="グループ化 2"/>
        <xdr:cNvGrpSpPr>
          <a:grpSpLocks/>
        </xdr:cNvGrpSpPr>
      </xdr:nvGrpSpPr>
      <xdr:grpSpPr bwMode="auto">
        <a:xfrm>
          <a:off x="209550" y="904875"/>
          <a:ext cx="6191250" cy="6381750"/>
          <a:chOff x="209550" y="1616075"/>
          <a:chExt cx="6187017" cy="6303433"/>
        </a:xfrm>
      </xdr:grpSpPr>
      <xdr:graphicFrame macro="">
        <xdr:nvGraphicFramePr>
          <xdr:cNvPr id="1134" name="グラフ 1"/>
          <xdr:cNvGraphicFramePr>
            <a:graphicFrameLocks/>
          </xdr:cNvGraphicFramePr>
        </xdr:nvGraphicFramePr>
        <xdr:xfrm>
          <a:off x="209550" y="1616075"/>
          <a:ext cx="6187017" cy="630343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135" name="グループ化 2"/>
          <xdr:cNvGrpSpPr>
            <a:grpSpLocks/>
          </xdr:cNvGrpSpPr>
        </xdr:nvGrpSpPr>
        <xdr:grpSpPr bwMode="auto">
          <a:xfrm>
            <a:off x="613833" y="7035248"/>
            <a:ext cx="5228167" cy="168390"/>
            <a:chOff x="14205526" y="5043012"/>
            <a:chExt cx="4623288" cy="219807"/>
          </a:xfrm>
        </xdr:grpSpPr>
        <xdr:sp macro="" textlink="">
          <xdr:nvSpPr>
            <xdr:cNvPr id="1138" name="フリーフォーム 3"/>
            <xdr:cNvSpPr>
              <a:spLocks/>
            </xdr:cNvSpPr>
          </xdr:nvSpPr>
          <xdr:spPr bwMode="auto">
            <a:xfrm>
              <a:off x="14233222" y="5079655"/>
              <a:ext cx="4557346" cy="168527"/>
            </a:xfrm>
            <a:custGeom>
              <a:avLst/>
              <a:gdLst>
                <a:gd name="T0" fmla="*/ 0 w 4557346"/>
                <a:gd name="T1" fmla="*/ 161193 h 168526"/>
                <a:gd name="T2" fmla="*/ 351693 w 4557346"/>
                <a:gd name="T3" fmla="*/ 7327 h 168526"/>
                <a:gd name="T4" fmla="*/ 710712 w 4557346"/>
                <a:gd name="T5" fmla="*/ 168520 h 168526"/>
                <a:gd name="T6" fmla="*/ 1069731 w 4557346"/>
                <a:gd name="T7" fmla="*/ 0 h 168526"/>
                <a:gd name="T8" fmla="*/ 1414097 w 4557346"/>
                <a:gd name="T9" fmla="*/ 168520 h 168526"/>
                <a:gd name="T10" fmla="*/ 1780443 w 4557346"/>
                <a:gd name="T11" fmla="*/ 7327 h 168526"/>
                <a:gd name="T12" fmla="*/ 2124808 w 4557346"/>
                <a:gd name="T13" fmla="*/ 161193 h 168526"/>
                <a:gd name="T14" fmla="*/ 2469174 w 4557346"/>
                <a:gd name="T15" fmla="*/ 14654 h 168526"/>
                <a:gd name="T16" fmla="*/ 2820866 w 4557346"/>
                <a:gd name="T17" fmla="*/ 161193 h 168526"/>
                <a:gd name="T18" fmla="*/ 3172558 w 4557346"/>
                <a:gd name="T19" fmla="*/ 14654 h 168526"/>
                <a:gd name="T20" fmla="*/ 3524250 w 4557346"/>
                <a:gd name="T21" fmla="*/ 168520 h 168526"/>
                <a:gd name="T22" fmla="*/ 3875943 w 4557346"/>
                <a:gd name="T23" fmla="*/ 14654 h 168526"/>
                <a:gd name="T24" fmla="*/ 4227635 w 4557346"/>
                <a:gd name="T25" fmla="*/ 161193 h 168526"/>
                <a:gd name="T26" fmla="*/ 4557346 w 4557346"/>
                <a:gd name="T27" fmla="*/ 0 h 16852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557346" h="168526">
                  <a:moveTo>
                    <a:pt x="0" y="161193"/>
                  </a:moveTo>
                  <a:cubicBezTo>
                    <a:pt x="116620" y="83649"/>
                    <a:pt x="233241" y="6106"/>
                    <a:pt x="351693" y="7327"/>
                  </a:cubicBezTo>
                  <a:cubicBezTo>
                    <a:pt x="470145" y="8548"/>
                    <a:pt x="591039" y="169741"/>
                    <a:pt x="710712" y="168520"/>
                  </a:cubicBezTo>
                  <a:cubicBezTo>
                    <a:pt x="830385" y="167299"/>
                    <a:pt x="952500" y="0"/>
                    <a:pt x="1069731" y="0"/>
                  </a:cubicBezTo>
                  <a:cubicBezTo>
                    <a:pt x="1186962" y="0"/>
                    <a:pt x="1295645" y="167299"/>
                    <a:pt x="1414097" y="168520"/>
                  </a:cubicBezTo>
                  <a:cubicBezTo>
                    <a:pt x="1532549" y="169741"/>
                    <a:pt x="1661991" y="8548"/>
                    <a:pt x="1780443" y="7327"/>
                  </a:cubicBezTo>
                  <a:cubicBezTo>
                    <a:pt x="1898895" y="6106"/>
                    <a:pt x="2010020" y="159972"/>
                    <a:pt x="2124808" y="161193"/>
                  </a:cubicBezTo>
                  <a:cubicBezTo>
                    <a:pt x="2239596" y="162414"/>
                    <a:pt x="2353164" y="14654"/>
                    <a:pt x="2469174" y="14654"/>
                  </a:cubicBezTo>
                  <a:cubicBezTo>
                    <a:pt x="2585184" y="14654"/>
                    <a:pt x="2703635" y="161193"/>
                    <a:pt x="2820866" y="161193"/>
                  </a:cubicBezTo>
                  <a:cubicBezTo>
                    <a:pt x="2938097" y="161193"/>
                    <a:pt x="3055327" y="13433"/>
                    <a:pt x="3172558" y="14654"/>
                  </a:cubicBezTo>
                  <a:cubicBezTo>
                    <a:pt x="3289789" y="15875"/>
                    <a:pt x="3407019" y="168520"/>
                    <a:pt x="3524250" y="168520"/>
                  </a:cubicBezTo>
                  <a:cubicBezTo>
                    <a:pt x="3641481" y="168520"/>
                    <a:pt x="3758712" y="15875"/>
                    <a:pt x="3875943" y="14654"/>
                  </a:cubicBezTo>
                  <a:cubicBezTo>
                    <a:pt x="3993174" y="13433"/>
                    <a:pt x="4114068" y="163635"/>
                    <a:pt x="4227635" y="161193"/>
                  </a:cubicBezTo>
                  <a:cubicBezTo>
                    <a:pt x="4341202" y="158751"/>
                    <a:pt x="4473697" y="73269"/>
                    <a:pt x="4557346" y="0"/>
                  </a:cubicBezTo>
                </a:path>
              </a:pathLst>
            </a:custGeom>
            <a:noFill/>
            <a:ln w="133350" cap="flat" cmpd="sng" algn="ctr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39" name="フリーフォーム 4"/>
            <xdr:cNvSpPr>
              <a:spLocks/>
            </xdr:cNvSpPr>
          </xdr:nvSpPr>
          <xdr:spPr bwMode="auto">
            <a:xfrm>
              <a:off x="14205526" y="5043012"/>
              <a:ext cx="4623288" cy="219807"/>
            </a:xfrm>
            <a:custGeom>
              <a:avLst/>
              <a:gdLst>
                <a:gd name="T0" fmla="*/ 0 w 4623288"/>
                <a:gd name="T1" fmla="*/ 219807 h 219807"/>
                <a:gd name="T2" fmla="*/ 381001 w 4623288"/>
                <a:gd name="T3" fmla="*/ 43961 h 219807"/>
                <a:gd name="T4" fmla="*/ 740020 w 4623288"/>
                <a:gd name="T5" fmla="*/ 205154 h 219807"/>
                <a:gd name="T6" fmla="*/ 1099039 w 4623288"/>
                <a:gd name="T7" fmla="*/ 36634 h 219807"/>
                <a:gd name="T8" fmla="*/ 1443405 w 4623288"/>
                <a:gd name="T9" fmla="*/ 205154 h 219807"/>
                <a:gd name="T10" fmla="*/ 1809751 w 4623288"/>
                <a:gd name="T11" fmla="*/ 43961 h 219807"/>
                <a:gd name="T12" fmla="*/ 2154116 w 4623288"/>
                <a:gd name="T13" fmla="*/ 197827 h 219807"/>
                <a:gd name="T14" fmla="*/ 2498482 w 4623288"/>
                <a:gd name="T15" fmla="*/ 51288 h 219807"/>
                <a:gd name="T16" fmla="*/ 2850174 w 4623288"/>
                <a:gd name="T17" fmla="*/ 197827 h 219807"/>
                <a:gd name="T18" fmla="*/ 3201866 w 4623288"/>
                <a:gd name="T19" fmla="*/ 51288 h 219807"/>
                <a:gd name="T20" fmla="*/ 3553558 w 4623288"/>
                <a:gd name="T21" fmla="*/ 205154 h 219807"/>
                <a:gd name="T22" fmla="*/ 3905251 w 4623288"/>
                <a:gd name="T23" fmla="*/ 51288 h 219807"/>
                <a:gd name="T24" fmla="*/ 4256943 w 4623288"/>
                <a:gd name="T25" fmla="*/ 197827 h 219807"/>
                <a:gd name="T26" fmla="*/ 4623288 w 4623288"/>
                <a:gd name="T27" fmla="*/ 0 h 219807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623288" h="219807">
                  <a:moveTo>
                    <a:pt x="0" y="219807"/>
                  </a:moveTo>
                  <a:cubicBezTo>
                    <a:pt x="116620" y="142263"/>
                    <a:pt x="257664" y="46403"/>
                    <a:pt x="381001" y="43961"/>
                  </a:cubicBezTo>
                  <a:cubicBezTo>
                    <a:pt x="504338" y="41519"/>
                    <a:pt x="620347" y="206375"/>
                    <a:pt x="740020" y="205154"/>
                  </a:cubicBezTo>
                  <a:cubicBezTo>
                    <a:pt x="859693" y="203933"/>
                    <a:pt x="981808" y="36634"/>
                    <a:pt x="1099039" y="36634"/>
                  </a:cubicBezTo>
                  <a:cubicBezTo>
                    <a:pt x="1216270" y="36634"/>
                    <a:pt x="1324953" y="203933"/>
                    <a:pt x="1443405" y="205154"/>
                  </a:cubicBezTo>
                  <a:cubicBezTo>
                    <a:pt x="1561857" y="206375"/>
                    <a:pt x="1691299" y="45182"/>
                    <a:pt x="1809751" y="43961"/>
                  </a:cubicBezTo>
                  <a:cubicBezTo>
                    <a:pt x="1928203" y="42740"/>
                    <a:pt x="2039328" y="196606"/>
                    <a:pt x="2154116" y="197827"/>
                  </a:cubicBezTo>
                  <a:cubicBezTo>
                    <a:pt x="2268904" y="199048"/>
                    <a:pt x="2382472" y="51288"/>
                    <a:pt x="2498482" y="51288"/>
                  </a:cubicBezTo>
                  <a:cubicBezTo>
                    <a:pt x="2614492" y="51288"/>
                    <a:pt x="2732943" y="197827"/>
                    <a:pt x="2850174" y="197827"/>
                  </a:cubicBezTo>
                  <a:cubicBezTo>
                    <a:pt x="2967405" y="197827"/>
                    <a:pt x="3084635" y="50067"/>
                    <a:pt x="3201866" y="51288"/>
                  </a:cubicBezTo>
                  <a:cubicBezTo>
                    <a:pt x="3319097" y="52509"/>
                    <a:pt x="3436327" y="205154"/>
                    <a:pt x="3553558" y="205154"/>
                  </a:cubicBezTo>
                  <a:cubicBezTo>
                    <a:pt x="3670789" y="205154"/>
                    <a:pt x="3788020" y="52509"/>
                    <a:pt x="3905251" y="51288"/>
                  </a:cubicBezTo>
                  <a:cubicBezTo>
                    <a:pt x="4022482" y="50067"/>
                    <a:pt x="4137270" y="206375"/>
                    <a:pt x="4256943" y="197827"/>
                  </a:cubicBezTo>
                  <a:cubicBezTo>
                    <a:pt x="4376616" y="189279"/>
                    <a:pt x="4539639" y="73269"/>
                    <a:pt x="4623288" y="0"/>
                  </a:cubicBezTo>
                </a:path>
              </a:pathLst>
            </a:custGeom>
            <a:noFill/>
            <a:ln w="76200" cap="flat" cmpd="sng" algn="ctr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2" name="テキスト ボックス 1"/>
          <xdr:cNvSpPr txBox="1"/>
        </xdr:nvSpPr>
        <xdr:spPr bwMode="auto">
          <a:xfrm>
            <a:off x="447512" y="7420878"/>
            <a:ext cx="609183" cy="3669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kumimoji="1"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0</a:t>
            </a:r>
            <a:endPara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8" name="テキスト ボックス 7"/>
          <xdr:cNvSpPr txBox="1"/>
        </xdr:nvSpPr>
        <xdr:spPr bwMode="auto">
          <a:xfrm>
            <a:off x="5577977" y="7420878"/>
            <a:ext cx="609183" cy="3669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0</a:t>
            </a:r>
            <a:endPara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0.29288</cdr:x>
      <cdr:y>0.31012</cdr:y>
    </cdr:from>
    <cdr:to>
      <cdr:x>0.29288</cdr:x>
      <cdr:y>0.31012</cdr:y>
    </cdr:to>
    <cdr:sp macro="" textlink="">
      <cdr:nvSpPr>
        <cdr:cNvPr id="1042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6680" y="198525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給水量</a:t>
          </a:r>
        </a:p>
      </cdr:txBody>
    </cdr:sp>
  </cdr:relSizeAnchor>
  <cdr:relSizeAnchor xmlns:cdr="http://schemas.openxmlformats.org/drawingml/2006/chartDrawing">
    <cdr:from>
      <cdr:x>0.29288</cdr:x>
      <cdr:y>0.13306</cdr:y>
    </cdr:from>
    <cdr:to>
      <cdr:x>0.29288</cdr:x>
      <cdr:y>0.13306</cdr:y>
    </cdr:to>
    <cdr:sp macro="" textlink="">
      <cdr:nvSpPr>
        <cdr:cNvPr id="1042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6680" y="85511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給水人口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4"/>
  <sheetViews>
    <sheetView tabSelected="1" view="pageBreakPreview" zoomScaleNormal="100" zoomScaleSheetLayoutView="100" workbookViewId="0">
      <selection activeCell="H27" sqref="H27"/>
    </sheetView>
  </sheetViews>
  <sheetFormatPr defaultRowHeight="13.5" x14ac:dyDescent="0.15"/>
  <cols>
    <col min="1" max="1" width="19.5" customWidth="1"/>
    <col min="2" max="2" width="1.75" customWidth="1"/>
    <col min="3" max="3" width="17" customWidth="1"/>
    <col min="4" max="4" width="1.5" customWidth="1"/>
    <col min="5" max="5" width="16.375" customWidth="1"/>
    <col min="6" max="6" width="19.375" customWidth="1"/>
    <col min="7" max="7" width="13.25" customWidth="1"/>
  </cols>
  <sheetData>
    <row r="6" spans="1:7" ht="30" x14ac:dyDescent="0.15">
      <c r="A6" s="21"/>
      <c r="B6" s="21"/>
      <c r="C6" s="21"/>
      <c r="D6" s="21"/>
      <c r="E6" s="22" t="s">
        <v>65</v>
      </c>
    </row>
    <row r="9" spans="1:7" ht="33.6" customHeight="1" x14ac:dyDescent="0.15"/>
    <row r="13" spans="1:7" ht="19.149999999999999" customHeight="1" x14ac:dyDescent="0.15"/>
    <row r="14" spans="1:7" ht="19.149999999999999" customHeight="1" x14ac:dyDescent="0.15"/>
    <row r="15" spans="1:7" ht="19.149999999999999" customHeight="1" x14ac:dyDescent="0.15">
      <c r="A15" s="23"/>
      <c r="B15" s="24"/>
      <c r="C15" s="25"/>
      <c r="D15" s="24"/>
      <c r="E15" s="26"/>
      <c r="F15" s="33"/>
      <c r="G15" s="27"/>
    </row>
    <row r="16" spans="1:7" ht="19.149999999999999" customHeight="1" x14ac:dyDescent="0.15">
      <c r="A16" s="23"/>
      <c r="B16" s="24"/>
      <c r="C16" s="25"/>
      <c r="D16" s="24"/>
      <c r="E16" s="26"/>
      <c r="F16" s="33"/>
      <c r="G16" s="27"/>
    </row>
    <row r="17" spans="1:7" ht="19.149999999999999" customHeight="1" x14ac:dyDescent="0.15">
      <c r="A17" s="23"/>
      <c r="B17" s="24"/>
      <c r="C17" s="25"/>
      <c r="D17" s="24"/>
      <c r="E17" s="26"/>
      <c r="F17" s="33"/>
      <c r="G17" s="27"/>
    </row>
    <row r="18" spans="1:7" ht="19.899999999999999" customHeight="1" x14ac:dyDescent="0.15">
      <c r="A18" s="23"/>
      <c r="B18" s="24"/>
      <c r="C18" s="23"/>
      <c r="D18" s="24"/>
      <c r="E18" s="26"/>
      <c r="F18" s="26"/>
      <c r="G18" s="27"/>
    </row>
    <row r="19" spans="1:7" ht="19.149999999999999" customHeight="1" x14ac:dyDescent="0.15">
      <c r="A19" s="23"/>
      <c r="B19" s="24"/>
      <c r="C19" s="23"/>
      <c r="D19" s="24"/>
      <c r="E19" s="26"/>
      <c r="F19" s="27"/>
      <c r="G19" s="27"/>
    </row>
    <row r="20" spans="1:7" ht="19.149999999999999" customHeight="1" x14ac:dyDescent="0.15">
      <c r="A20" s="23"/>
      <c r="B20" s="24"/>
      <c r="C20" s="23"/>
      <c r="D20" s="24"/>
      <c r="F20" s="28"/>
      <c r="G20" s="27"/>
    </row>
    <row r="21" spans="1:7" ht="19.149999999999999" customHeight="1" x14ac:dyDescent="0.15">
      <c r="A21" s="23"/>
      <c r="C21" s="23"/>
      <c r="D21" s="24"/>
      <c r="E21" s="26"/>
      <c r="F21" s="26"/>
      <c r="G21" s="27"/>
    </row>
    <row r="22" spans="1:7" ht="19.899999999999999" customHeight="1" x14ac:dyDescent="0.15">
      <c r="A22" s="23"/>
      <c r="B22" s="29"/>
      <c r="C22" s="23"/>
      <c r="E22" s="26"/>
      <c r="F22" s="26"/>
      <c r="G22" s="27"/>
    </row>
    <row r="23" spans="1:7" ht="19.899999999999999" customHeight="1" x14ac:dyDescent="0.15">
      <c r="A23" s="23"/>
      <c r="B23" s="29"/>
      <c r="C23" s="26"/>
      <c r="D23" s="29"/>
      <c r="E23" s="26"/>
      <c r="F23" s="26"/>
      <c r="G23" s="27"/>
    </row>
    <row r="24" spans="1:7" ht="19.899999999999999" customHeight="1" x14ac:dyDescent="0.15">
      <c r="A24" s="23"/>
      <c r="C24" s="30"/>
      <c r="D24" s="26"/>
      <c r="E24" s="27"/>
    </row>
    <row r="25" spans="1:7" ht="19.899999999999999" customHeight="1" x14ac:dyDescent="0.15">
      <c r="A25" s="23"/>
      <c r="C25" s="26"/>
      <c r="D25" s="26"/>
      <c r="E25" s="27"/>
    </row>
    <row r="26" spans="1:7" x14ac:dyDescent="0.15">
      <c r="A26" s="23"/>
      <c r="C26" s="26"/>
      <c r="D26" s="27"/>
      <c r="E26" s="27"/>
    </row>
    <row r="27" spans="1:7" x14ac:dyDescent="0.15">
      <c r="A27" s="23"/>
      <c r="C27" s="26"/>
      <c r="D27" s="27"/>
    </row>
    <row r="28" spans="1:7" x14ac:dyDescent="0.15">
      <c r="A28" s="23"/>
      <c r="C28" s="26"/>
      <c r="D28" s="27"/>
    </row>
    <row r="29" spans="1:7" x14ac:dyDescent="0.15">
      <c r="C29" s="26"/>
      <c r="D29" s="27"/>
    </row>
    <row r="30" spans="1:7" x14ac:dyDescent="0.15">
      <c r="C30" s="26"/>
      <c r="D30" s="27"/>
    </row>
    <row r="31" spans="1:7" x14ac:dyDescent="0.15">
      <c r="C31" s="26"/>
      <c r="D31" s="27"/>
    </row>
    <row r="32" spans="1:7" x14ac:dyDescent="0.15">
      <c r="C32" s="26"/>
      <c r="D32" s="27"/>
    </row>
    <row r="33" spans="2:4" ht="15" x14ac:dyDescent="0.25">
      <c r="B33" s="31"/>
      <c r="C33" s="28"/>
      <c r="D33" s="27"/>
    </row>
    <row r="34" spans="2:4" ht="15" x14ac:dyDescent="0.25">
      <c r="D34" s="32"/>
    </row>
  </sheetData>
  <phoneticPr fontId="2"/>
  <pageMargins left="1.06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view="pageBreakPreview" zoomScaleNormal="100" zoomScaleSheetLayoutView="100" workbookViewId="0">
      <selection activeCell="AB28" sqref="AB28"/>
    </sheetView>
  </sheetViews>
  <sheetFormatPr defaultRowHeight="13.5" x14ac:dyDescent="0.15"/>
  <cols>
    <col min="1" max="5" width="17.375" customWidth="1"/>
  </cols>
  <sheetData>
    <row r="1" spans="1:14" ht="45.75" x14ac:dyDescent="0.65">
      <c r="A1" s="64" t="s">
        <v>97</v>
      </c>
      <c r="B1" s="45"/>
      <c r="C1" s="45"/>
      <c r="D1" s="45"/>
      <c r="E1" s="45"/>
      <c r="F1" s="16"/>
      <c r="G1" s="16"/>
      <c r="H1" s="16"/>
      <c r="I1" s="16"/>
      <c r="J1" s="16"/>
      <c r="K1" s="16"/>
      <c r="L1" s="16"/>
      <c r="M1" s="16"/>
    </row>
    <row r="2" spans="1:14" ht="18" customHeight="1" x14ac:dyDescent="0.4">
      <c r="A2" s="44"/>
      <c r="B2" s="44"/>
      <c r="C2" s="44"/>
      <c r="D2" s="44"/>
      <c r="E2" s="44"/>
      <c r="F2" s="17"/>
      <c r="G2" s="17"/>
      <c r="H2" s="17"/>
      <c r="I2" s="17"/>
      <c r="J2" s="17"/>
      <c r="K2" s="17"/>
      <c r="L2" s="17"/>
      <c r="M2" s="17"/>
    </row>
    <row r="3" spans="1:14" x14ac:dyDescent="0.15">
      <c r="G3" t="s">
        <v>89</v>
      </c>
    </row>
    <row r="6" spans="1:14" x14ac:dyDescent="0.15">
      <c r="L6" s="36"/>
      <c r="M6" s="36"/>
      <c r="N6" s="36"/>
    </row>
    <row r="7" spans="1:14" x14ac:dyDescent="0.15">
      <c r="M7" s="1"/>
      <c r="N7" s="18"/>
    </row>
    <row r="8" spans="1:14" x14ac:dyDescent="0.15">
      <c r="M8" s="37"/>
      <c r="N8" s="9"/>
    </row>
    <row r="9" spans="1:14" x14ac:dyDescent="0.15">
      <c r="M9" s="37"/>
      <c r="N9" s="9"/>
    </row>
    <row r="10" spans="1:14" x14ac:dyDescent="0.15">
      <c r="M10" s="37"/>
      <c r="N10" s="9"/>
    </row>
    <row r="11" spans="1:14" x14ac:dyDescent="0.15">
      <c r="M11" s="37"/>
      <c r="N11" s="9"/>
    </row>
    <row r="12" spans="1:14" x14ac:dyDescent="0.15">
      <c r="M12" s="37"/>
      <c r="N12" s="9"/>
    </row>
    <row r="13" spans="1:14" x14ac:dyDescent="0.15">
      <c r="L13" s="36"/>
      <c r="M13" s="36"/>
      <c r="N13" s="36"/>
    </row>
    <row r="25" spans="1:2" ht="13.5" customHeight="1" x14ac:dyDescent="0.15"/>
    <row r="26" spans="1:2" ht="13.5" customHeight="1" x14ac:dyDescent="0.15">
      <c r="A26" s="18"/>
      <c r="B26" s="19"/>
    </row>
    <row r="27" spans="1:2" ht="13.5" customHeight="1" x14ac:dyDescent="0.15">
      <c r="A27" s="18"/>
      <c r="B27" s="19"/>
    </row>
    <row r="28" spans="1:2" ht="13.5" customHeight="1" x14ac:dyDescent="0.15">
      <c r="A28" s="18"/>
      <c r="B28" s="19"/>
    </row>
    <row r="29" spans="1:2" ht="13.5" customHeight="1" x14ac:dyDescent="0.15">
      <c r="A29" s="18"/>
      <c r="B29" s="19"/>
    </row>
    <row r="30" spans="1:2" ht="13.5" customHeight="1" x14ac:dyDescent="0.15">
      <c r="A30" s="18"/>
      <c r="B30" s="19"/>
    </row>
    <row r="31" spans="1:2" ht="13.5" customHeight="1" x14ac:dyDescent="0.15">
      <c r="A31" s="18"/>
      <c r="B31" s="19"/>
    </row>
    <row r="32" spans="1:2" ht="13.5" customHeight="1" x14ac:dyDescent="0.15">
      <c r="A32" s="18"/>
      <c r="B32" s="19"/>
    </row>
    <row r="33" spans="1:2" ht="13.5" customHeight="1" x14ac:dyDescent="0.15">
      <c r="A33" s="18"/>
      <c r="B33" s="19"/>
    </row>
    <row r="34" spans="1:2" ht="13.5" customHeight="1" x14ac:dyDescent="0.15">
      <c r="A34" s="18"/>
      <c r="B34" s="19"/>
    </row>
    <row r="35" spans="1:2" ht="13.5" customHeight="1" x14ac:dyDescent="0.15">
      <c r="A35" s="18"/>
      <c r="B35" s="19"/>
    </row>
    <row r="36" spans="1:2" ht="13.5" customHeight="1" x14ac:dyDescent="0.15">
      <c r="A36" s="18"/>
      <c r="B36" s="19"/>
    </row>
    <row r="37" spans="1:2" ht="13.5" customHeight="1" x14ac:dyDescent="0.15">
      <c r="A37" s="18"/>
      <c r="B37" s="19"/>
    </row>
    <row r="38" spans="1:2" ht="13.5" customHeight="1" x14ac:dyDescent="0.15">
      <c r="A38" s="18"/>
      <c r="B38" s="19"/>
    </row>
    <row r="39" spans="1:2" ht="13.5" customHeight="1" x14ac:dyDescent="0.15">
      <c r="A39" s="18"/>
      <c r="B39" s="19"/>
    </row>
    <row r="40" spans="1:2" x14ac:dyDescent="0.15">
      <c r="A40" s="18"/>
      <c r="B40" s="19"/>
    </row>
    <row r="44" spans="1:2" x14ac:dyDescent="0.15">
      <c r="A44" s="15"/>
    </row>
    <row r="45" spans="1:2" x14ac:dyDescent="0.15">
      <c r="A45" s="15"/>
    </row>
    <row r="46" spans="1:2" x14ac:dyDescent="0.15">
      <c r="A46" s="14"/>
    </row>
    <row r="53" spans="2:4" ht="23.45" customHeight="1" x14ac:dyDescent="0.15"/>
    <row r="55" spans="2:4" hidden="1" x14ac:dyDescent="0.15">
      <c r="B55" s="20" t="s">
        <v>37</v>
      </c>
      <c r="C55" s="1" t="s">
        <v>10</v>
      </c>
      <c r="D55" s="18" t="s">
        <v>38</v>
      </c>
    </row>
    <row r="56" spans="2:4" hidden="1" x14ac:dyDescent="0.15">
      <c r="B56" t="s">
        <v>71</v>
      </c>
      <c r="C56" s="54">
        <v>8898</v>
      </c>
      <c r="D56" s="10">
        <v>80006</v>
      </c>
    </row>
    <row r="57" spans="2:4" hidden="1" x14ac:dyDescent="0.15">
      <c r="B57" s="34" t="s">
        <v>99</v>
      </c>
      <c r="C57" s="50">
        <v>10478</v>
      </c>
      <c r="D57" s="10">
        <v>88565</v>
      </c>
    </row>
    <row r="58" spans="2:4" hidden="1" x14ac:dyDescent="0.15">
      <c r="B58" s="71" t="s">
        <v>68</v>
      </c>
      <c r="C58" s="50">
        <v>10437</v>
      </c>
      <c r="D58" s="72">
        <v>88418</v>
      </c>
    </row>
    <row r="59" spans="2:4" hidden="1" x14ac:dyDescent="0.15">
      <c r="B59" s="71" t="s">
        <v>69</v>
      </c>
      <c r="C59" s="50">
        <v>10621</v>
      </c>
      <c r="D59" s="72">
        <v>87980</v>
      </c>
    </row>
    <row r="60" spans="2:4" hidden="1" x14ac:dyDescent="0.15">
      <c r="B60" s="71" t="s">
        <v>87</v>
      </c>
      <c r="C60" s="117">
        <v>10663</v>
      </c>
      <c r="D60" s="117">
        <v>87629</v>
      </c>
    </row>
    <row r="61" spans="2:4" hidden="1" x14ac:dyDescent="0.15">
      <c r="B61" s="95" t="s">
        <v>98</v>
      </c>
      <c r="C61" s="118">
        <v>10663</v>
      </c>
      <c r="D61" s="118">
        <v>86916</v>
      </c>
    </row>
  </sheetData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view="pageBreakPreview" zoomScaleNormal="100" zoomScaleSheetLayoutView="100" workbookViewId="0">
      <selection activeCell="AB28" sqref="AB28"/>
    </sheetView>
  </sheetViews>
  <sheetFormatPr defaultRowHeight="13.5" x14ac:dyDescent="0.15"/>
  <cols>
    <col min="1" max="1" width="6.625" style="5" customWidth="1"/>
    <col min="2" max="2" width="4.375" style="5" customWidth="1"/>
    <col min="3" max="9" width="10.875" style="5" customWidth="1"/>
    <col min="10" max="10" width="6.125" style="5" customWidth="1"/>
    <col min="11" max="16384" width="9" style="5"/>
  </cols>
  <sheetData>
    <row r="1" spans="1:11" ht="21.75" customHeight="1" x14ac:dyDescent="0.15">
      <c r="A1" s="121" t="s">
        <v>63</v>
      </c>
      <c r="B1" s="121"/>
      <c r="C1" s="121"/>
      <c r="D1" s="121"/>
      <c r="E1" s="121"/>
      <c r="F1" s="121"/>
      <c r="G1" s="121"/>
      <c r="H1" s="121"/>
      <c r="I1" s="121"/>
      <c r="K1" s="8"/>
    </row>
    <row r="2" spans="1:11" ht="37.5" customHeight="1" x14ac:dyDescent="0.15">
      <c r="A2" s="8" t="s">
        <v>28</v>
      </c>
      <c r="B2" s="39"/>
      <c r="C2" s="8"/>
      <c r="D2" s="8"/>
      <c r="E2" s="8"/>
      <c r="F2" s="8"/>
      <c r="H2" s="41"/>
      <c r="I2" s="43" t="s">
        <v>17</v>
      </c>
    </row>
    <row r="3" spans="1:11" s="65" customFormat="1" ht="21.75" customHeight="1" x14ac:dyDescent="0.15">
      <c r="A3" s="122" t="s">
        <v>26</v>
      </c>
      <c r="B3" s="123"/>
      <c r="C3" s="126" t="s">
        <v>29</v>
      </c>
      <c r="D3" s="128" t="s">
        <v>18</v>
      </c>
      <c r="E3" s="130" t="s">
        <v>25</v>
      </c>
      <c r="F3" s="131"/>
      <c r="G3" s="131"/>
      <c r="H3" s="131"/>
      <c r="I3" s="131"/>
    </row>
    <row r="4" spans="1:11" s="65" customFormat="1" ht="21.75" customHeight="1" x14ac:dyDescent="0.15">
      <c r="A4" s="124"/>
      <c r="B4" s="125"/>
      <c r="C4" s="127"/>
      <c r="D4" s="129"/>
      <c r="E4" s="63" t="s">
        <v>19</v>
      </c>
      <c r="F4" s="63" t="s">
        <v>20</v>
      </c>
      <c r="G4" s="63" t="s">
        <v>21</v>
      </c>
      <c r="H4" s="63" t="s">
        <v>22</v>
      </c>
      <c r="I4" s="63" t="s">
        <v>24</v>
      </c>
    </row>
    <row r="5" spans="1:11" ht="21.75" customHeight="1" x14ac:dyDescent="0.15">
      <c r="A5" s="97" t="s">
        <v>84</v>
      </c>
      <c r="B5" s="66">
        <v>29</v>
      </c>
      <c r="C5" s="62">
        <v>16518146</v>
      </c>
      <c r="D5" s="62">
        <v>7660</v>
      </c>
      <c r="E5" s="62">
        <v>16415366</v>
      </c>
      <c r="F5" s="62">
        <v>236419</v>
      </c>
      <c r="G5" s="62">
        <v>1949570</v>
      </c>
      <c r="H5" s="62">
        <v>441648</v>
      </c>
      <c r="I5" s="62">
        <v>13787729</v>
      </c>
    </row>
    <row r="6" spans="1:11" ht="21.75" customHeight="1" x14ac:dyDescent="0.15">
      <c r="A6" s="97"/>
      <c r="B6" s="67">
        <v>30</v>
      </c>
      <c r="C6" s="62">
        <v>15463240</v>
      </c>
      <c r="D6" s="62">
        <v>7730</v>
      </c>
      <c r="E6" s="62">
        <v>15429393</v>
      </c>
      <c r="F6" s="62">
        <v>232299</v>
      </c>
      <c r="G6" s="62">
        <v>1790688</v>
      </c>
      <c r="H6" s="62">
        <v>426684</v>
      </c>
      <c r="I6" s="62">
        <v>12979722</v>
      </c>
    </row>
    <row r="7" spans="1:11" ht="21.75" customHeight="1" x14ac:dyDescent="0.15">
      <c r="A7" s="97" t="s">
        <v>95</v>
      </c>
      <c r="B7" s="67" t="s">
        <v>94</v>
      </c>
      <c r="C7" s="62">
        <v>15232730</v>
      </c>
      <c r="D7" s="62">
        <v>7784</v>
      </c>
      <c r="E7" s="62">
        <v>15108385</v>
      </c>
      <c r="F7" s="62">
        <v>229557</v>
      </c>
      <c r="G7" s="62">
        <v>1869730</v>
      </c>
      <c r="H7" s="62">
        <v>421768</v>
      </c>
      <c r="I7" s="62">
        <v>12587330</v>
      </c>
    </row>
    <row r="8" spans="1:11" s="73" customFormat="1" ht="21.75" customHeight="1" x14ac:dyDescent="0.15">
      <c r="A8" s="97"/>
      <c r="B8" s="85">
        <v>2</v>
      </c>
      <c r="C8" s="62">
        <v>14109110</v>
      </c>
      <c r="D8" s="62">
        <v>7750</v>
      </c>
      <c r="E8" s="62">
        <v>13992346</v>
      </c>
      <c r="F8" s="62">
        <v>226138</v>
      </c>
      <c r="G8" s="62">
        <v>1924611</v>
      </c>
      <c r="H8" s="62">
        <v>398221</v>
      </c>
      <c r="I8" s="62">
        <v>11443376</v>
      </c>
    </row>
    <row r="9" spans="1:11" s="86" customFormat="1" ht="21.75" customHeight="1" x14ac:dyDescent="0.15">
      <c r="A9" s="98" t="s">
        <v>90</v>
      </c>
      <c r="B9" s="94">
        <v>3</v>
      </c>
      <c r="C9" s="114">
        <v>13931380</v>
      </c>
      <c r="D9" s="114">
        <v>7751</v>
      </c>
      <c r="E9" s="114">
        <v>13812944</v>
      </c>
      <c r="F9" s="114">
        <v>214635</v>
      </c>
      <c r="G9" s="114">
        <v>1939497</v>
      </c>
      <c r="H9" s="114">
        <v>384910</v>
      </c>
      <c r="I9" s="114">
        <v>11273902</v>
      </c>
    </row>
    <row r="10" spans="1:11" ht="21.75" customHeight="1" x14ac:dyDescent="0.15">
      <c r="A10" s="99" t="s">
        <v>96</v>
      </c>
      <c r="B10" s="78" t="s">
        <v>70</v>
      </c>
      <c r="C10" s="115">
        <v>1486610</v>
      </c>
      <c r="D10" s="115">
        <v>7762</v>
      </c>
      <c r="E10" s="115">
        <v>1447779</v>
      </c>
      <c r="F10" s="115">
        <v>24835</v>
      </c>
      <c r="G10" s="115">
        <v>230056</v>
      </c>
      <c r="H10" s="115">
        <v>45440</v>
      </c>
      <c r="I10" s="115">
        <v>1147448</v>
      </c>
    </row>
    <row r="11" spans="1:11" ht="21.75" customHeight="1" x14ac:dyDescent="0.15">
      <c r="A11" s="4"/>
      <c r="B11" s="79">
        <v>2</v>
      </c>
      <c r="C11" s="115">
        <v>1382690</v>
      </c>
      <c r="D11" s="115">
        <v>7757</v>
      </c>
      <c r="E11" s="115">
        <v>1407593</v>
      </c>
      <c r="F11" s="115">
        <v>26749</v>
      </c>
      <c r="G11" s="115">
        <v>230355</v>
      </c>
      <c r="H11" s="115">
        <v>54742</v>
      </c>
      <c r="I11" s="115">
        <v>1095747</v>
      </c>
    </row>
    <row r="12" spans="1:11" ht="21.75" customHeight="1" x14ac:dyDescent="0.15">
      <c r="A12" s="4"/>
      <c r="B12" s="79">
        <v>3</v>
      </c>
      <c r="C12" s="115">
        <v>1394260</v>
      </c>
      <c r="D12" s="115">
        <v>7756</v>
      </c>
      <c r="E12" s="115">
        <v>1435950</v>
      </c>
      <c r="F12" s="115">
        <v>22096</v>
      </c>
      <c r="G12" s="115">
        <v>205148</v>
      </c>
      <c r="H12" s="115">
        <v>41737</v>
      </c>
      <c r="I12" s="115">
        <v>1166969</v>
      </c>
    </row>
    <row r="13" spans="1:11" ht="21.75" customHeight="1" x14ac:dyDescent="0.15">
      <c r="A13" s="4"/>
      <c r="B13" s="79">
        <v>4</v>
      </c>
      <c r="C13" s="115">
        <v>1209020</v>
      </c>
      <c r="D13" s="115">
        <v>7760</v>
      </c>
      <c r="E13" s="115">
        <v>1244432</v>
      </c>
      <c r="F13" s="115">
        <v>19228</v>
      </c>
      <c r="G13" s="115">
        <v>200089</v>
      </c>
      <c r="H13" s="115">
        <v>30897</v>
      </c>
      <c r="I13" s="115">
        <v>994218</v>
      </c>
    </row>
    <row r="14" spans="1:11" ht="21.75" customHeight="1" x14ac:dyDescent="0.15">
      <c r="A14" s="83"/>
      <c r="B14" s="79">
        <v>5</v>
      </c>
      <c r="C14" s="115">
        <v>905290</v>
      </c>
      <c r="D14" s="115">
        <v>7750</v>
      </c>
      <c r="E14" s="115">
        <v>926956</v>
      </c>
      <c r="F14" s="115">
        <v>16412</v>
      </c>
      <c r="G14" s="115">
        <v>180647</v>
      </c>
      <c r="H14" s="115">
        <v>22903</v>
      </c>
      <c r="I14" s="115">
        <v>706994</v>
      </c>
    </row>
    <row r="15" spans="1:11" ht="21.75" customHeight="1" x14ac:dyDescent="0.15">
      <c r="A15" s="4"/>
      <c r="B15" s="79">
        <v>6</v>
      </c>
      <c r="C15" s="115">
        <v>979520</v>
      </c>
      <c r="D15" s="115">
        <v>7753</v>
      </c>
      <c r="E15" s="115">
        <v>976222</v>
      </c>
      <c r="F15" s="115">
        <v>11708</v>
      </c>
      <c r="G15" s="115">
        <v>139362</v>
      </c>
      <c r="H15" s="115">
        <v>18444</v>
      </c>
      <c r="I15" s="115">
        <v>806708</v>
      </c>
    </row>
    <row r="16" spans="1:11" ht="21.75" customHeight="1" x14ac:dyDescent="0.15">
      <c r="A16" s="4"/>
      <c r="B16" s="79">
        <v>7</v>
      </c>
      <c r="C16" s="115">
        <v>1029290</v>
      </c>
      <c r="D16" s="115">
        <v>7740</v>
      </c>
      <c r="E16" s="115">
        <v>1008086</v>
      </c>
      <c r="F16" s="115">
        <v>13278</v>
      </c>
      <c r="G16" s="115">
        <v>122512</v>
      </c>
      <c r="H16" s="115">
        <v>25825</v>
      </c>
      <c r="I16" s="115">
        <v>846471</v>
      </c>
    </row>
    <row r="17" spans="1:11" ht="21.75" customHeight="1" x14ac:dyDescent="0.15">
      <c r="A17" s="4"/>
      <c r="B17" s="79">
        <v>8</v>
      </c>
      <c r="C17" s="115">
        <v>905190</v>
      </c>
      <c r="D17" s="115">
        <v>7757</v>
      </c>
      <c r="E17" s="115">
        <v>933303</v>
      </c>
      <c r="F17" s="115">
        <v>21810</v>
      </c>
      <c r="G17" s="115">
        <v>107713</v>
      </c>
      <c r="H17" s="115">
        <v>42977</v>
      </c>
      <c r="I17" s="115">
        <v>760803</v>
      </c>
    </row>
    <row r="18" spans="1:11" ht="21.75" customHeight="1" x14ac:dyDescent="0.15">
      <c r="A18" s="4"/>
      <c r="B18" s="79">
        <v>9</v>
      </c>
      <c r="C18" s="115">
        <v>975220</v>
      </c>
      <c r="D18" s="115">
        <v>7753</v>
      </c>
      <c r="E18" s="115">
        <v>976304</v>
      </c>
      <c r="F18" s="115">
        <v>15353</v>
      </c>
      <c r="G18" s="115">
        <v>101790</v>
      </c>
      <c r="H18" s="115">
        <v>32438</v>
      </c>
      <c r="I18" s="115">
        <v>826723</v>
      </c>
    </row>
    <row r="19" spans="1:11" ht="21.75" customHeight="1" x14ac:dyDescent="0.15">
      <c r="A19" s="4"/>
      <c r="B19" s="78">
        <v>10</v>
      </c>
      <c r="C19" s="115">
        <v>1041390</v>
      </c>
      <c r="D19" s="115">
        <v>7751</v>
      </c>
      <c r="E19" s="115">
        <v>971495</v>
      </c>
      <c r="F19" s="115">
        <v>11440</v>
      </c>
      <c r="G19" s="115">
        <v>106893</v>
      </c>
      <c r="H19" s="115">
        <v>20208</v>
      </c>
      <c r="I19" s="115">
        <v>832954</v>
      </c>
    </row>
    <row r="20" spans="1:11" ht="21.75" customHeight="1" x14ac:dyDescent="0.15">
      <c r="A20" s="4"/>
      <c r="B20" s="78">
        <v>11</v>
      </c>
      <c r="C20" s="115">
        <v>1232120</v>
      </c>
      <c r="D20" s="115">
        <v>7747</v>
      </c>
      <c r="E20" s="115">
        <v>1211518</v>
      </c>
      <c r="F20" s="115">
        <v>13659</v>
      </c>
      <c r="G20" s="115">
        <v>141324</v>
      </c>
      <c r="H20" s="115">
        <v>21083</v>
      </c>
      <c r="I20" s="115">
        <v>1035452</v>
      </c>
    </row>
    <row r="21" spans="1:11" ht="21.75" customHeight="1" x14ac:dyDescent="0.15">
      <c r="A21" s="80"/>
      <c r="B21" s="77">
        <v>12</v>
      </c>
      <c r="C21" s="116">
        <v>1390780</v>
      </c>
      <c r="D21" s="116">
        <v>7751</v>
      </c>
      <c r="E21" s="116">
        <v>1273306</v>
      </c>
      <c r="F21" s="116">
        <v>18067</v>
      </c>
      <c r="G21" s="116">
        <v>173608</v>
      </c>
      <c r="H21" s="116">
        <v>28216</v>
      </c>
      <c r="I21" s="116">
        <v>1053415</v>
      </c>
      <c r="J21" s="42"/>
    </row>
    <row r="22" spans="1:11" ht="15" customHeight="1" x14ac:dyDescent="0.15">
      <c r="A22" s="119" t="s">
        <v>27</v>
      </c>
      <c r="B22" s="119"/>
      <c r="C22" s="120"/>
      <c r="D22" s="3"/>
      <c r="E22" s="3"/>
      <c r="F22" s="4"/>
      <c r="K22" s="3"/>
    </row>
    <row r="23" spans="1:11" ht="15" customHeight="1" x14ac:dyDescent="0.15">
      <c r="A23" s="3" t="s">
        <v>100</v>
      </c>
      <c r="B23" s="40"/>
      <c r="C23" s="3"/>
      <c r="D23" s="3"/>
      <c r="E23" s="3"/>
      <c r="F23" s="3"/>
    </row>
    <row r="24" spans="1:11" ht="21.75" customHeight="1" x14ac:dyDescent="0.15"/>
    <row r="25" spans="1:11" ht="21.75" customHeight="1" x14ac:dyDescent="0.15"/>
    <row r="26" spans="1:11" ht="21.75" customHeight="1" x14ac:dyDescent="0.15"/>
    <row r="27" spans="1:11" ht="21.75" customHeight="1" x14ac:dyDescent="0.15"/>
    <row r="28" spans="1:11" ht="21.75" customHeight="1" x14ac:dyDescent="0.15"/>
    <row r="29" spans="1:11" ht="18.75" customHeight="1" x14ac:dyDescent="0.15"/>
    <row r="30" spans="1:11" ht="18.75" customHeight="1" x14ac:dyDescent="0.15"/>
    <row r="31" spans="1:11" ht="18.75" customHeight="1" x14ac:dyDescent="0.15"/>
    <row r="32" spans="1:11" ht="18.75" customHeight="1" x14ac:dyDescent="0.15"/>
    <row r="33" spans="1:1" ht="18.75" customHeight="1" x14ac:dyDescent="0.15"/>
    <row r="34" spans="1:1" ht="18.75" customHeight="1" x14ac:dyDescent="0.15"/>
    <row r="36" spans="1:1" x14ac:dyDescent="0.15">
      <c r="A36" s="74"/>
    </row>
  </sheetData>
  <mergeCells count="6">
    <mergeCell ref="A22:C22"/>
    <mergeCell ref="A1:I1"/>
    <mergeCell ref="A3:B4"/>
    <mergeCell ref="C3:C4"/>
    <mergeCell ref="D3:D4"/>
    <mergeCell ref="E3:I3"/>
  </mergeCells>
  <phoneticPr fontId="2"/>
  <pageMargins left="0.78740157480314965" right="0.78740157480314965" top="0.78740157480314965" bottom="0.98425196850393704" header="0.43307086614173229" footer="0.51181102362204722"/>
  <pageSetup paperSize="9" orientation="portrait" r:id="rId1"/>
  <headerFooter alignWithMargins="0">
    <oddHeader>&amp;R　　　　　</oddHeader>
  </headerFooter>
  <rowBreaks count="1" manualBreakCount="1">
    <brk id="23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view="pageBreakPreview" zoomScale="98" zoomScaleNormal="90" zoomScaleSheetLayoutView="98" workbookViewId="0">
      <pane ySplit="1" topLeftCell="A2" activePane="bottomLeft" state="frozen"/>
      <selection activeCell="AB28" sqref="AB28"/>
      <selection pane="bottomLeft" activeCell="AB28" sqref="AB28"/>
    </sheetView>
  </sheetViews>
  <sheetFormatPr defaultRowHeight="12" x14ac:dyDescent="0.15"/>
  <cols>
    <col min="1" max="1" width="5.125" style="1" customWidth="1"/>
    <col min="2" max="2" width="4.75" style="1" customWidth="1"/>
    <col min="3" max="3" width="7" style="1" customWidth="1"/>
    <col min="4" max="4" width="8.625" style="1" customWidth="1"/>
    <col min="5" max="5" width="7" style="1" customWidth="1"/>
    <col min="6" max="6" width="8.375" style="1" customWidth="1"/>
    <col min="7" max="7" width="6.75" style="1" customWidth="1"/>
    <col min="8" max="8" width="7.5" style="1" customWidth="1"/>
    <col min="9" max="13" width="7" style="1" customWidth="1"/>
    <col min="14" max="21" width="6.625" style="1" customWidth="1"/>
    <col min="22" max="22" width="8.75" style="1" customWidth="1"/>
    <col min="23" max="26" width="6.875" style="1" customWidth="1"/>
    <col min="27" max="16384" width="9" style="1"/>
  </cols>
  <sheetData>
    <row r="1" spans="1:31" s="2" customFormat="1" ht="27.75" customHeight="1" x14ac:dyDescent="0.15">
      <c r="A1" s="151" t="s">
        <v>64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32" t="s">
        <v>62</v>
      </c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spans="1:31" ht="27.75" customHeight="1" x14ac:dyDescent="0.15">
      <c r="A2" s="87"/>
      <c r="B2" s="87"/>
      <c r="C2" s="87"/>
      <c r="N2" s="35"/>
      <c r="X2" s="152" t="s">
        <v>23</v>
      </c>
      <c r="Y2" s="152"/>
      <c r="Z2" s="152"/>
    </row>
    <row r="3" spans="1:31" ht="34.5" customHeight="1" x14ac:dyDescent="0.15">
      <c r="A3" s="153" t="s">
        <v>85</v>
      </c>
      <c r="B3" s="154"/>
      <c r="C3" s="159" t="s">
        <v>10</v>
      </c>
      <c r="D3" s="159" t="s">
        <v>0</v>
      </c>
      <c r="E3" s="159" t="s">
        <v>11</v>
      </c>
      <c r="F3" s="162" t="s">
        <v>86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4"/>
      <c r="V3" s="159" t="s">
        <v>12</v>
      </c>
      <c r="W3" s="165" t="s">
        <v>13</v>
      </c>
      <c r="X3" s="166"/>
      <c r="Y3" s="165" t="s">
        <v>14</v>
      </c>
      <c r="Z3" s="167"/>
    </row>
    <row r="4" spans="1:31" ht="34.5" customHeight="1" x14ac:dyDescent="0.15">
      <c r="A4" s="155"/>
      <c r="B4" s="156"/>
      <c r="C4" s="160"/>
      <c r="D4" s="160"/>
      <c r="E4" s="160"/>
      <c r="F4" s="162" t="s">
        <v>61</v>
      </c>
      <c r="G4" s="164"/>
      <c r="H4" s="162" t="s">
        <v>60</v>
      </c>
      <c r="I4" s="164"/>
      <c r="J4" s="162" t="s">
        <v>59</v>
      </c>
      <c r="K4" s="164"/>
      <c r="L4" s="162" t="s">
        <v>58</v>
      </c>
      <c r="M4" s="163"/>
      <c r="N4" s="163" t="s">
        <v>57</v>
      </c>
      <c r="O4" s="164"/>
      <c r="P4" s="162" t="s">
        <v>56</v>
      </c>
      <c r="Q4" s="164"/>
      <c r="R4" s="162" t="s">
        <v>55</v>
      </c>
      <c r="S4" s="164"/>
      <c r="T4" s="162" t="s">
        <v>54</v>
      </c>
      <c r="U4" s="164"/>
      <c r="V4" s="160"/>
      <c r="W4" s="159" t="s">
        <v>53</v>
      </c>
      <c r="X4" s="159" t="s">
        <v>15</v>
      </c>
      <c r="Y4" s="159" t="s">
        <v>52</v>
      </c>
      <c r="Z4" s="168" t="s">
        <v>51</v>
      </c>
    </row>
    <row r="5" spans="1:31" ht="34.5" customHeight="1" x14ac:dyDescent="0.15">
      <c r="A5" s="157"/>
      <c r="B5" s="158"/>
      <c r="C5" s="161"/>
      <c r="D5" s="161"/>
      <c r="E5" s="161"/>
      <c r="F5" s="6" t="s">
        <v>1</v>
      </c>
      <c r="G5" s="6" t="s">
        <v>16</v>
      </c>
      <c r="H5" s="6" t="s">
        <v>1</v>
      </c>
      <c r="I5" s="6" t="s">
        <v>16</v>
      </c>
      <c r="J5" s="6" t="s">
        <v>1</v>
      </c>
      <c r="K5" s="6" t="s">
        <v>16</v>
      </c>
      <c r="L5" s="6" t="s">
        <v>1</v>
      </c>
      <c r="M5" s="100" t="s">
        <v>16</v>
      </c>
      <c r="N5" s="101" t="s">
        <v>1</v>
      </c>
      <c r="O5" s="6" t="s">
        <v>16</v>
      </c>
      <c r="P5" s="6" t="s">
        <v>1</v>
      </c>
      <c r="Q5" s="6" t="s">
        <v>16</v>
      </c>
      <c r="R5" s="6" t="s">
        <v>1</v>
      </c>
      <c r="S5" s="6" t="s">
        <v>16</v>
      </c>
      <c r="T5" s="6" t="s">
        <v>1</v>
      </c>
      <c r="U5" s="6" t="s">
        <v>16</v>
      </c>
      <c r="V5" s="161"/>
      <c r="W5" s="161"/>
      <c r="X5" s="161"/>
      <c r="Y5" s="161"/>
      <c r="Z5" s="169"/>
    </row>
    <row r="6" spans="1:31" ht="33" customHeight="1" x14ac:dyDescent="0.15">
      <c r="A6" s="96" t="s">
        <v>91</v>
      </c>
      <c r="B6" s="88"/>
      <c r="C6" s="54">
        <v>10478</v>
      </c>
      <c r="D6" s="54">
        <v>318195</v>
      </c>
      <c r="E6" s="58">
        <v>8287</v>
      </c>
      <c r="F6" s="54">
        <v>170588</v>
      </c>
      <c r="G6" s="54">
        <v>3151</v>
      </c>
      <c r="H6" s="54">
        <v>137301</v>
      </c>
      <c r="I6" s="54">
        <v>3738</v>
      </c>
      <c r="J6" s="56">
        <v>6124</v>
      </c>
      <c r="K6" s="54">
        <v>311</v>
      </c>
      <c r="L6" s="57">
        <v>1529</v>
      </c>
      <c r="M6" s="56">
        <v>223</v>
      </c>
      <c r="N6" s="57">
        <v>1353</v>
      </c>
      <c r="O6" s="54">
        <v>249</v>
      </c>
      <c r="P6" s="54">
        <v>1030</v>
      </c>
      <c r="Q6" s="54">
        <v>458</v>
      </c>
      <c r="R6" s="54">
        <v>240</v>
      </c>
      <c r="S6" s="54">
        <v>151</v>
      </c>
      <c r="T6" s="54">
        <v>30</v>
      </c>
      <c r="U6" s="55">
        <v>6</v>
      </c>
      <c r="V6" s="54">
        <v>28708</v>
      </c>
      <c r="W6" s="54">
        <v>33027</v>
      </c>
      <c r="X6" s="54">
        <v>317</v>
      </c>
      <c r="Y6" s="10">
        <v>88565</v>
      </c>
      <c r="Z6" s="11">
        <v>118</v>
      </c>
    </row>
    <row r="7" spans="1:31" s="12" customFormat="1" ht="33" customHeight="1" x14ac:dyDescent="0.15">
      <c r="A7" s="144">
        <v>30</v>
      </c>
      <c r="B7" s="145"/>
      <c r="C7" s="54">
        <v>10437</v>
      </c>
      <c r="D7" s="54">
        <v>199397</v>
      </c>
      <c r="E7" s="58">
        <v>8298</v>
      </c>
      <c r="F7" s="54">
        <v>106959</v>
      </c>
      <c r="G7" s="54">
        <v>3136</v>
      </c>
      <c r="H7" s="54">
        <v>85942</v>
      </c>
      <c r="I7" s="54">
        <v>3769</v>
      </c>
      <c r="J7" s="56">
        <v>3825</v>
      </c>
      <c r="K7" s="54">
        <v>301</v>
      </c>
      <c r="L7" s="57">
        <v>963</v>
      </c>
      <c r="M7" s="56">
        <v>222</v>
      </c>
      <c r="N7" s="57">
        <v>884</v>
      </c>
      <c r="O7" s="54">
        <v>256</v>
      </c>
      <c r="P7" s="54">
        <v>662</v>
      </c>
      <c r="Q7" s="54">
        <v>461</v>
      </c>
      <c r="R7" s="54">
        <v>144</v>
      </c>
      <c r="S7" s="54">
        <v>147</v>
      </c>
      <c r="T7" s="54">
        <v>18</v>
      </c>
      <c r="U7" s="55">
        <v>6</v>
      </c>
      <c r="V7" s="54">
        <v>28594</v>
      </c>
      <c r="W7" s="54">
        <v>33395</v>
      </c>
      <c r="X7" s="54">
        <v>313</v>
      </c>
      <c r="Y7" s="10">
        <v>88418</v>
      </c>
      <c r="Z7" s="1">
        <v>118</v>
      </c>
      <c r="AA7" s="1"/>
    </row>
    <row r="8" spans="1:31" s="69" customFormat="1" ht="33" customHeight="1" x14ac:dyDescent="0.15">
      <c r="A8" s="144" t="s">
        <v>88</v>
      </c>
      <c r="B8" s="145"/>
      <c r="C8" s="54">
        <v>10621</v>
      </c>
      <c r="D8" s="54">
        <v>202338</v>
      </c>
      <c r="E8" s="54">
        <v>8200</v>
      </c>
      <c r="F8" s="54">
        <v>107669</v>
      </c>
      <c r="G8" s="54">
        <v>3033</v>
      </c>
      <c r="H8" s="54">
        <v>87851</v>
      </c>
      <c r="I8" s="54">
        <v>3771</v>
      </c>
      <c r="J8" s="54">
        <v>4091</v>
      </c>
      <c r="K8" s="54">
        <v>304</v>
      </c>
      <c r="L8" s="54">
        <v>967</v>
      </c>
      <c r="M8" s="56">
        <v>210</v>
      </c>
      <c r="N8" s="57">
        <v>922</v>
      </c>
      <c r="O8" s="54">
        <v>257</v>
      </c>
      <c r="P8" s="54">
        <v>676</v>
      </c>
      <c r="Q8" s="54">
        <v>482</v>
      </c>
      <c r="R8" s="54">
        <v>144</v>
      </c>
      <c r="S8" s="54">
        <v>136</v>
      </c>
      <c r="T8" s="54">
        <v>18</v>
      </c>
      <c r="U8" s="54">
        <v>7</v>
      </c>
      <c r="V8" s="54">
        <v>29097</v>
      </c>
      <c r="W8" s="54">
        <v>33781</v>
      </c>
      <c r="X8" s="54">
        <v>315</v>
      </c>
      <c r="Y8" s="10">
        <v>87980</v>
      </c>
      <c r="Z8" s="11">
        <v>121</v>
      </c>
      <c r="AA8" s="68"/>
    </row>
    <row r="9" spans="1:31" s="51" customFormat="1" ht="33" customHeight="1" x14ac:dyDescent="0.15">
      <c r="A9" s="148">
        <v>2</v>
      </c>
      <c r="B9" s="149"/>
      <c r="C9" s="54">
        <v>10663</v>
      </c>
      <c r="D9" s="54">
        <v>205665</v>
      </c>
      <c r="E9" s="54">
        <v>8389</v>
      </c>
      <c r="F9" s="54">
        <v>108880</v>
      </c>
      <c r="G9" s="54">
        <v>3079</v>
      </c>
      <c r="H9" s="54">
        <v>89749</v>
      </c>
      <c r="I9" s="54">
        <v>3947</v>
      </c>
      <c r="J9" s="54">
        <v>4275</v>
      </c>
      <c r="K9" s="54">
        <v>311</v>
      </c>
      <c r="L9" s="54">
        <v>978</v>
      </c>
      <c r="M9" s="56">
        <v>215</v>
      </c>
      <c r="N9" s="57">
        <v>936</v>
      </c>
      <c r="O9" s="54">
        <v>271</v>
      </c>
      <c r="P9" s="54">
        <v>687</v>
      </c>
      <c r="Q9" s="54">
        <v>427</v>
      </c>
      <c r="R9" s="54">
        <v>142</v>
      </c>
      <c r="S9" s="54">
        <v>133</v>
      </c>
      <c r="T9" s="54">
        <v>18</v>
      </c>
      <c r="U9" s="54">
        <v>6</v>
      </c>
      <c r="V9" s="54">
        <v>29133</v>
      </c>
      <c r="W9" s="54">
        <v>34187</v>
      </c>
      <c r="X9" s="54">
        <v>312</v>
      </c>
      <c r="Y9" s="10">
        <v>87629</v>
      </c>
      <c r="Z9" s="11">
        <v>122</v>
      </c>
    </row>
    <row r="10" spans="1:31" s="51" customFormat="1" ht="33" customHeight="1" x14ac:dyDescent="0.15">
      <c r="A10" s="146" t="s">
        <v>92</v>
      </c>
      <c r="B10" s="147"/>
      <c r="C10" s="50">
        <f>SUM(C11:C29)</f>
        <v>10633</v>
      </c>
      <c r="D10" s="50">
        <f>F10+H10+J10+L10+N10+P10+R10+T10</f>
        <v>208280</v>
      </c>
      <c r="E10" s="50">
        <f>SUM(E11:E29)</f>
        <v>8395</v>
      </c>
      <c r="F10" s="50">
        <f>SUM(F11:F29)</f>
        <v>109725</v>
      </c>
      <c r="G10" s="50">
        <f>SUM(G11:G29)</f>
        <v>3079</v>
      </c>
      <c r="H10" s="50">
        <f t="shared" ref="H10:U10" si="0">SUM(H11:H29)</f>
        <v>91448</v>
      </c>
      <c r="I10" s="50">
        <f t="shared" si="0"/>
        <v>3993</v>
      </c>
      <c r="J10" s="50">
        <f t="shared" si="0"/>
        <v>4329</v>
      </c>
      <c r="K10" s="50">
        <f t="shared" si="0"/>
        <v>316</v>
      </c>
      <c r="L10" s="50">
        <f t="shared" si="0"/>
        <v>991</v>
      </c>
      <c r="M10" s="109">
        <f t="shared" si="0"/>
        <v>208</v>
      </c>
      <c r="N10" s="110">
        <f t="shared" si="0"/>
        <v>953</v>
      </c>
      <c r="O10" s="50">
        <f t="shared" si="0"/>
        <v>256</v>
      </c>
      <c r="P10" s="50">
        <f t="shared" si="0"/>
        <v>684</v>
      </c>
      <c r="Q10" s="50">
        <f t="shared" si="0"/>
        <v>425</v>
      </c>
      <c r="R10" s="50">
        <f t="shared" si="0"/>
        <v>132</v>
      </c>
      <c r="S10" s="50">
        <f t="shared" si="0"/>
        <v>112</v>
      </c>
      <c r="T10" s="50">
        <f t="shared" si="0"/>
        <v>18</v>
      </c>
      <c r="U10" s="50">
        <f t="shared" si="0"/>
        <v>6</v>
      </c>
      <c r="V10" s="103">
        <v>29131</v>
      </c>
      <c r="W10" s="103">
        <v>34674</v>
      </c>
      <c r="X10" s="103">
        <v>307</v>
      </c>
      <c r="Y10" s="104">
        <v>86916</v>
      </c>
      <c r="Z10" s="105">
        <v>122</v>
      </c>
      <c r="AA10" s="93"/>
    </row>
    <row r="11" spans="1:31" ht="33" customHeight="1" x14ac:dyDescent="0.15">
      <c r="A11" s="140" t="s">
        <v>93</v>
      </c>
      <c r="B11" s="141"/>
      <c r="C11" s="111">
        <v>927</v>
      </c>
      <c r="D11" s="54">
        <f>F11+H11+J11+L11+N11+P11+R11+T11</f>
        <v>34395</v>
      </c>
      <c r="E11" s="54">
        <f>SUM(G11+I11+K11+M11+O11+Q11+S11+U11)</f>
        <v>1448</v>
      </c>
      <c r="F11" s="111">
        <v>18112</v>
      </c>
      <c r="G11" s="111">
        <v>529</v>
      </c>
      <c r="H11" s="111">
        <v>15108</v>
      </c>
      <c r="I11" s="111">
        <v>688</v>
      </c>
      <c r="J11" s="111">
        <v>712</v>
      </c>
      <c r="K11" s="111">
        <v>54</v>
      </c>
      <c r="L11" s="111">
        <v>163</v>
      </c>
      <c r="M11" s="112">
        <v>35</v>
      </c>
      <c r="N11" s="113">
        <v>160</v>
      </c>
      <c r="O11" s="111">
        <v>44</v>
      </c>
      <c r="P11" s="111">
        <v>115</v>
      </c>
      <c r="Q11" s="111">
        <v>77</v>
      </c>
      <c r="R11" s="111">
        <v>22</v>
      </c>
      <c r="S11" s="111">
        <v>20</v>
      </c>
      <c r="T11" s="111">
        <v>3</v>
      </c>
      <c r="U11" s="111">
        <v>1</v>
      </c>
    </row>
    <row r="12" spans="1:31" ht="33" customHeight="1" x14ac:dyDescent="0.15">
      <c r="A12" s="142" t="s">
        <v>72</v>
      </c>
      <c r="B12" s="143"/>
      <c r="C12" s="111">
        <v>827</v>
      </c>
      <c r="D12" s="111">
        <f>F12+H12+J12+L12+N12+P12+R12+T12</f>
        <v>0</v>
      </c>
      <c r="E12" s="54">
        <f>SUM(G12+I12+K12+M12+O12+Q12+S12+U12)</f>
        <v>2</v>
      </c>
      <c r="F12" s="111">
        <v>0</v>
      </c>
      <c r="G12" s="111">
        <v>2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2">
        <v>0</v>
      </c>
      <c r="N12" s="113">
        <v>0</v>
      </c>
      <c r="O12" s="111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0</v>
      </c>
      <c r="V12" s="81" t="s">
        <v>2</v>
      </c>
      <c r="W12" s="53"/>
      <c r="X12" s="53"/>
    </row>
    <row r="13" spans="1:31" ht="33" customHeight="1" x14ac:dyDescent="0.15">
      <c r="A13" s="142" t="s">
        <v>77</v>
      </c>
      <c r="B13" s="143"/>
      <c r="C13" s="111">
        <v>893</v>
      </c>
      <c r="D13" s="111">
        <f>F13+H13+J13+L13+N13+P13+R13+T13</f>
        <v>34691</v>
      </c>
      <c r="E13" s="111">
        <f t="shared" ref="E13:E28" si="1">SUM(G13+I13+K13+M13+O13+Q13+S13+U13)</f>
        <v>1341</v>
      </c>
      <c r="F13" s="111">
        <v>18333</v>
      </c>
      <c r="G13" s="111">
        <v>492</v>
      </c>
      <c r="H13" s="111">
        <v>15175</v>
      </c>
      <c r="I13" s="111">
        <v>628</v>
      </c>
      <c r="J13" s="111">
        <v>721</v>
      </c>
      <c r="K13" s="111">
        <v>51</v>
      </c>
      <c r="L13" s="111">
        <v>165</v>
      </c>
      <c r="M13" s="112">
        <v>35</v>
      </c>
      <c r="N13" s="113">
        <v>157</v>
      </c>
      <c r="O13" s="111">
        <v>42</v>
      </c>
      <c r="P13" s="111">
        <v>115</v>
      </c>
      <c r="Q13" s="111">
        <v>72</v>
      </c>
      <c r="R13" s="111">
        <v>22</v>
      </c>
      <c r="S13" s="111">
        <v>20</v>
      </c>
      <c r="T13" s="111">
        <v>3</v>
      </c>
      <c r="U13" s="111">
        <v>1</v>
      </c>
      <c r="V13" s="82" t="s">
        <v>3</v>
      </c>
      <c r="W13" s="52"/>
      <c r="X13" s="53" t="s">
        <v>50</v>
      </c>
      <c r="Y13" s="53"/>
      <c r="Z13" s="38" t="s">
        <v>30</v>
      </c>
      <c r="AA13" s="51"/>
    </row>
    <row r="14" spans="1:31" ht="16.5" customHeight="1" x14ac:dyDescent="0.15">
      <c r="A14" s="142" t="s">
        <v>73</v>
      </c>
      <c r="B14" s="143"/>
      <c r="C14" s="133">
        <v>860</v>
      </c>
      <c r="D14" s="133">
        <f>F14+H14+J14+L14+N14+P14+R14+T14</f>
        <v>0</v>
      </c>
      <c r="E14" s="133">
        <f t="shared" si="1"/>
        <v>3</v>
      </c>
      <c r="F14" s="133">
        <v>0</v>
      </c>
      <c r="G14" s="133">
        <v>3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4">
        <v>0</v>
      </c>
      <c r="N14" s="135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56" t="s">
        <v>4</v>
      </c>
      <c r="W14" s="53"/>
      <c r="X14" s="84">
        <v>7810</v>
      </c>
      <c r="Y14" s="1" t="s">
        <v>31</v>
      </c>
      <c r="Z14" s="59" t="s">
        <v>32</v>
      </c>
      <c r="AA14" s="51"/>
      <c r="AC14" s="53"/>
      <c r="AE14" s="53"/>
    </row>
    <row r="15" spans="1:31" ht="16.5" customHeight="1" x14ac:dyDescent="0.15">
      <c r="A15" s="142"/>
      <c r="B15" s="143"/>
      <c r="C15" s="133"/>
      <c r="D15" s="133"/>
      <c r="E15" s="133">
        <f t="shared" si="1"/>
        <v>0</v>
      </c>
      <c r="F15" s="133"/>
      <c r="G15" s="133"/>
      <c r="H15" s="133"/>
      <c r="I15" s="133"/>
      <c r="J15" s="133"/>
      <c r="K15" s="133"/>
      <c r="L15" s="133"/>
      <c r="M15" s="134"/>
      <c r="N15" s="135"/>
      <c r="O15" s="133"/>
      <c r="P15" s="133"/>
      <c r="Q15" s="133"/>
      <c r="R15" s="133"/>
      <c r="S15" s="133"/>
      <c r="T15" s="133"/>
      <c r="U15" s="133"/>
      <c r="V15" s="56" t="s">
        <v>5</v>
      </c>
      <c r="W15" s="53"/>
      <c r="X15" s="84">
        <v>3480</v>
      </c>
      <c r="Y15" s="1" t="s">
        <v>31</v>
      </c>
      <c r="Z15" s="59" t="s">
        <v>33</v>
      </c>
      <c r="AA15" s="51"/>
      <c r="AC15" s="53"/>
      <c r="AE15" s="53"/>
    </row>
    <row r="16" spans="1:31" ht="16.5" customHeight="1" x14ac:dyDescent="0.15">
      <c r="A16" s="142" t="s">
        <v>78</v>
      </c>
      <c r="B16" s="143"/>
      <c r="C16" s="133">
        <v>883</v>
      </c>
      <c r="D16" s="133">
        <f t="shared" ref="D16:D17" si="2">F16+H16+J16+L16+N16+P16+R16+T16</f>
        <v>34666</v>
      </c>
      <c r="E16" s="133">
        <f>SUM(G16+I16+K16+M16+O16+Q16+S16+U16)</f>
        <v>1411</v>
      </c>
      <c r="F16" s="133">
        <v>18286</v>
      </c>
      <c r="G16" s="133">
        <v>519</v>
      </c>
      <c r="H16" s="133">
        <v>15197</v>
      </c>
      <c r="I16" s="133">
        <v>672</v>
      </c>
      <c r="J16" s="133">
        <v>720</v>
      </c>
      <c r="K16" s="133">
        <v>52</v>
      </c>
      <c r="L16" s="133">
        <v>164</v>
      </c>
      <c r="M16" s="134">
        <v>35</v>
      </c>
      <c r="N16" s="135">
        <v>159</v>
      </c>
      <c r="O16" s="133">
        <v>42</v>
      </c>
      <c r="P16" s="133">
        <v>115</v>
      </c>
      <c r="Q16" s="133">
        <v>72</v>
      </c>
      <c r="R16" s="133">
        <v>22</v>
      </c>
      <c r="S16" s="133">
        <v>18</v>
      </c>
      <c r="T16" s="133">
        <v>3</v>
      </c>
      <c r="U16" s="133">
        <v>1</v>
      </c>
      <c r="V16" s="56" t="s">
        <v>6</v>
      </c>
      <c r="W16" s="53"/>
      <c r="X16" s="84">
        <v>5770</v>
      </c>
      <c r="Y16" s="1" t="s">
        <v>31</v>
      </c>
      <c r="Z16" s="59" t="s">
        <v>34</v>
      </c>
      <c r="AA16" s="51"/>
      <c r="AC16" s="53"/>
      <c r="AE16" s="53"/>
    </row>
    <row r="17" spans="1:31" ht="16.5" customHeight="1" x14ac:dyDescent="0.15">
      <c r="A17" s="142"/>
      <c r="B17" s="143"/>
      <c r="C17" s="133"/>
      <c r="D17" s="133">
        <f t="shared" si="2"/>
        <v>0</v>
      </c>
      <c r="E17" s="133">
        <f t="shared" si="1"/>
        <v>0</v>
      </c>
      <c r="F17" s="133"/>
      <c r="G17" s="133"/>
      <c r="H17" s="133"/>
      <c r="I17" s="133"/>
      <c r="J17" s="133"/>
      <c r="K17" s="133"/>
      <c r="L17" s="133"/>
      <c r="M17" s="134"/>
      <c r="N17" s="135"/>
      <c r="O17" s="133"/>
      <c r="P17" s="133"/>
      <c r="Q17" s="133"/>
      <c r="R17" s="133"/>
      <c r="S17" s="133"/>
      <c r="T17" s="133"/>
      <c r="U17" s="133"/>
      <c r="V17" s="56" t="s">
        <v>7</v>
      </c>
      <c r="W17" s="53"/>
      <c r="X17" s="84">
        <v>8800</v>
      </c>
      <c r="Y17" s="1" t="s">
        <v>31</v>
      </c>
      <c r="Z17" s="59" t="s">
        <v>35</v>
      </c>
      <c r="AA17" s="51"/>
      <c r="AC17" s="53"/>
      <c r="AE17" s="53"/>
    </row>
    <row r="18" spans="1:31" ht="16.5" customHeight="1" x14ac:dyDescent="0.15">
      <c r="A18" s="142" t="s">
        <v>79</v>
      </c>
      <c r="B18" s="143"/>
      <c r="C18" s="133">
        <v>868</v>
      </c>
      <c r="D18" s="133">
        <f>SUM(F18+H18+J18+L18+N18+P18+R18+T18)</f>
        <v>0</v>
      </c>
      <c r="E18" s="133">
        <f t="shared" si="1"/>
        <v>3</v>
      </c>
      <c r="F18" s="133">
        <v>0</v>
      </c>
      <c r="G18" s="133">
        <v>2</v>
      </c>
      <c r="H18" s="133">
        <v>0</v>
      </c>
      <c r="I18" s="133">
        <v>1</v>
      </c>
      <c r="J18" s="133">
        <v>0</v>
      </c>
      <c r="K18" s="133">
        <v>0</v>
      </c>
      <c r="L18" s="133">
        <v>0</v>
      </c>
      <c r="M18" s="134">
        <v>0</v>
      </c>
      <c r="N18" s="135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56" t="s">
        <v>8</v>
      </c>
      <c r="W18" s="53"/>
      <c r="X18" s="84">
        <v>6000</v>
      </c>
      <c r="Y18" s="1" t="s">
        <v>31</v>
      </c>
      <c r="Z18" s="59" t="s">
        <v>36</v>
      </c>
      <c r="AA18" s="51"/>
      <c r="AC18" s="53"/>
      <c r="AE18" s="53"/>
    </row>
    <row r="19" spans="1:31" ht="16.5" customHeight="1" x14ac:dyDescent="0.15">
      <c r="A19" s="142"/>
      <c r="B19" s="143"/>
      <c r="C19" s="133"/>
      <c r="D19" s="133"/>
      <c r="E19" s="133">
        <f t="shared" si="1"/>
        <v>0</v>
      </c>
      <c r="F19" s="133"/>
      <c r="G19" s="133"/>
      <c r="H19" s="133"/>
      <c r="I19" s="133"/>
      <c r="J19" s="133"/>
      <c r="K19" s="133"/>
      <c r="L19" s="133"/>
      <c r="M19" s="134"/>
      <c r="N19" s="135"/>
      <c r="O19" s="133"/>
      <c r="P19" s="133"/>
      <c r="Q19" s="133"/>
      <c r="R19" s="133"/>
      <c r="S19" s="133"/>
      <c r="T19" s="133"/>
      <c r="U19" s="133"/>
      <c r="V19" s="56" t="s">
        <v>49</v>
      </c>
      <c r="W19" s="53"/>
      <c r="X19" s="84">
        <v>880</v>
      </c>
      <c r="Y19" s="1" t="s">
        <v>31</v>
      </c>
      <c r="Z19" s="59" t="s">
        <v>42</v>
      </c>
      <c r="AA19" s="51"/>
      <c r="AC19" s="53"/>
      <c r="AE19" s="53"/>
    </row>
    <row r="20" spans="1:31" ht="16.5" customHeight="1" x14ac:dyDescent="0.15">
      <c r="A20" s="142" t="s">
        <v>80</v>
      </c>
      <c r="B20" s="143"/>
      <c r="C20" s="133">
        <v>909</v>
      </c>
      <c r="D20" s="133">
        <f t="shared" ref="D20:D21" si="3">F20+H20+J20+L20+N20+P20+R20+T20</f>
        <v>34773</v>
      </c>
      <c r="E20" s="133">
        <f t="shared" si="1"/>
        <v>1396</v>
      </c>
      <c r="F20" s="133">
        <v>18336</v>
      </c>
      <c r="G20" s="133">
        <v>509</v>
      </c>
      <c r="H20" s="133">
        <v>15250</v>
      </c>
      <c r="I20" s="133">
        <v>666</v>
      </c>
      <c r="J20" s="133">
        <v>724</v>
      </c>
      <c r="K20" s="133">
        <v>55</v>
      </c>
      <c r="L20" s="133">
        <v>167</v>
      </c>
      <c r="M20" s="134">
        <v>35</v>
      </c>
      <c r="N20" s="135">
        <v>158</v>
      </c>
      <c r="O20" s="133">
        <v>42</v>
      </c>
      <c r="P20" s="133">
        <v>113</v>
      </c>
      <c r="Q20" s="133">
        <v>70</v>
      </c>
      <c r="R20" s="133">
        <v>22</v>
      </c>
      <c r="S20" s="133">
        <v>18</v>
      </c>
      <c r="T20" s="133">
        <v>3</v>
      </c>
      <c r="U20" s="133">
        <v>1</v>
      </c>
      <c r="V20" s="56" t="s">
        <v>48</v>
      </c>
      <c r="W20" s="53"/>
      <c r="X20" s="84">
        <v>525</v>
      </c>
      <c r="Y20" s="1" t="s">
        <v>31</v>
      </c>
      <c r="Z20" s="59" t="s">
        <v>42</v>
      </c>
      <c r="AA20" s="51"/>
      <c r="AC20" s="53"/>
      <c r="AE20" s="53"/>
    </row>
    <row r="21" spans="1:31" ht="16.5" customHeight="1" x14ac:dyDescent="0.15">
      <c r="A21" s="142"/>
      <c r="B21" s="143"/>
      <c r="C21" s="133"/>
      <c r="D21" s="133">
        <f t="shared" si="3"/>
        <v>0</v>
      </c>
      <c r="E21" s="133">
        <f t="shared" si="1"/>
        <v>0</v>
      </c>
      <c r="F21" s="133"/>
      <c r="G21" s="133"/>
      <c r="H21" s="133"/>
      <c r="I21" s="133"/>
      <c r="J21" s="133"/>
      <c r="K21" s="133"/>
      <c r="L21" s="133"/>
      <c r="M21" s="134"/>
      <c r="N21" s="135"/>
      <c r="O21" s="133"/>
      <c r="P21" s="133"/>
      <c r="Q21" s="133"/>
      <c r="R21" s="133"/>
      <c r="S21" s="133"/>
      <c r="T21" s="133"/>
      <c r="U21" s="133"/>
      <c r="V21" s="89" t="s">
        <v>47</v>
      </c>
      <c r="W21" s="90"/>
      <c r="X21" s="84">
        <v>578</v>
      </c>
      <c r="Y21" s="1" t="s">
        <v>31</v>
      </c>
      <c r="Z21" s="60" t="s">
        <v>42</v>
      </c>
      <c r="AA21" s="51"/>
      <c r="AC21" s="53"/>
      <c r="AE21" s="53"/>
    </row>
    <row r="22" spans="1:31" ht="16.5" customHeight="1" x14ac:dyDescent="0.15">
      <c r="A22" s="142" t="s">
        <v>81</v>
      </c>
      <c r="B22" s="143"/>
      <c r="C22" s="133">
        <v>916</v>
      </c>
      <c r="D22" s="133">
        <f>SUM(F22+H22+J22+L22+N22+P22+R22+T22)</f>
        <v>0</v>
      </c>
      <c r="E22" s="133">
        <f t="shared" si="1"/>
        <v>1</v>
      </c>
      <c r="F22" s="133">
        <v>0</v>
      </c>
      <c r="G22" s="133">
        <v>1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4">
        <v>0</v>
      </c>
      <c r="N22" s="135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89" t="s">
        <v>46</v>
      </c>
      <c r="W22" s="90"/>
      <c r="X22" s="84">
        <v>1332</v>
      </c>
      <c r="Y22" s="1" t="s">
        <v>31</v>
      </c>
      <c r="Z22" s="60" t="s">
        <v>40</v>
      </c>
      <c r="AA22" s="51"/>
      <c r="AC22" s="53"/>
      <c r="AE22" s="53"/>
    </row>
    <row r="23" spans="1:31" ht="16.5" customHeight="1" x14ac:dyDescent="0.15">
      <c r="A23" s="142"/>
      <c r="B23" s="143"/>
      <c r="C23" s="133"/>
      <c r="D23" s="133"/>
      <c r="E23" s="133">
        <f t="shared" si="1"/>
        <v>0</v>
      </c>
      <c r="F23" s="133"/>
      <c r="G23" s="133"/>
      <c r="H23" s="133"/>
      <c r="I23" s="133"/>
      <c r="J23" s="133"/>
      <c r="K23" s="133"/>
      <c r="L23" s="133"/>
      <c r="M23" s="134"/>
      <c r="N23" s="135"/>
      <c r="O23" s="133"/>
      <c r="P23" s="133"/>
      <c r="Q23" s="133"/>
      <c r="R23" s="133"/>
      <c r="S23" s="133"/>
      <c r="T23" s="133"/>
      <c r="U23" s="133"/>
      <c r="V23" s="56" t="s">
        <v>45</v>
      </c>
      <c r="W23" s="53"/>
      <c r="X23" s="84">
        <v>700</v>
      </c>
      <c r="Y23" s="1" t="s">
        <v>31</v>
      </c>
      <c r="Z23" s="60" t="s">
        <v>42</v>
      </c>
      <c r="AA23" s="51"/>
      <c r="AC23" s="53"/>
      <c r="AE23" s="53"/>
    </row>
    <row r="24" spans="1:31" ht="16.5" customHeight="1" x14ac:dyDescent="0.15">
      <c r="A24" s="142" t="s">
        <v>82</v>
      </c>
      <c r="B24" s="143"/>
      <c r="C24" s="133">
        <v>871</v>
      </c>
      <c r="D24" s="133">
        <f t="shared" ref="D24:D25" si="4">F24+H24+J24+L24+N24+P24+R24+T24</f>
        <v>34843</v>
      </c>
      <c r="E24" s="133">
        <f t="shared" si="1"/>
        <v>1413</v>
      </c>
      <c r="F24" s="133">
        <v>18324</v>
      </c>
      <c r="G24" s="133">
        <v>517</v>
      </c>
      <c r="H24" s="133">
        <v>15332</v>
      </c>
      <c r="I24" s="133">
        <v>678</v>
      </c>
      <c r="J24" s="133">
        <v>724</v>
      </c>
      <c r="K24" s="133">
        <v>53</v>
      </c>
      <c r="L24" s="133">
        <v>166</v>
      </c>
      <c r="M24" s="134">
        <v>34</v>
      </c>
      <c r="N24" s="135">
        <v>159</v>
      </c>
      <c r="O24" s="133">
        <v>43</v>
      </c>
      <c r="P24" s="133">
        <v>113</v>
      </c>
      <c r="Q24" s="133">
        <v>69</v>
      </c>
      <c r="R24" s="133">
        <v>22</v>
      </c>
      <c r="S24" s="133">
        <v>18</v>
      </c>
      <c r="T24" s="133">
        <v>3</v>
      </c>
      <c r="U24" s="133">
        <v>1</v>
      </c>
      <c r="V24" s="56" t="s">
        <v>44</v>
      </c>
      <c r="W24" s="53"/>
      <c r="X24" s="84">
        <v>255</v>
      </c>
      <c r="Y24" s="1" t="s">
        <v>31</v>
      </c>
      <c r="Z24" s="60" t="s">
        <v>42</v>
      </c>
      <c r="AC24" s="53"/>
      <c r="AE24" s="53"/>
    </row>
    <row r="25" spans="1:31" ht="16.5" customHeight="1" x14ac:dyDescent="0.15">
      <c r="A25" s="142"/>
      <c r="B25" s="143"/>
      <c r="C25" s="133"/>
      <c r="D25" s="133">
        <f t="shared" si="4"/>
        <v>0</v>
      </c>
      <c r="E25" s="133">
        <f t="shared" si="1"/>
        <v>0</v>
      </c>
      <c r="F25" s="133"/>
      <c r="G25" s="133"/>
      <c r="H25" s="133"/>
      <c r="I25" s="133"/>
      <c r="J25" s="133"/>
      <c r="K25" s="133"/>
      <c r="L25" s="133"/>
      <c r="M25" s="134"/>
      <c r="N25" s="135"/>
      <c r="O25" s="133"/>
      <c r="P25" s="133"/>
      <c r="Q25" s="133"/>
      <c r="R25" s="133"/>
      <c r="S25" s="133"/>
      <c r="T25" s="133"/>
      <c r="U25" s="133"/>
      <c r="V25" s="56" t="s">
        <v>43</v>
      </c>
      <c r="W25" s="53"/>
      <c r="X25" s="84">
        <v>1206</v>
      </c>
      <c r="Y25" s="1" t="s">
        <v>31</v>
      </c>
      <c r="Z25" s="60" t="s">
        <v>42</v>
      </c>
      <c r="AC25" s="53"/>
      <c r="AE25" s="53"/>
    </row>
    <row r="26" spans="1:31" ht="16.5" customHeight="1" x14ac:dyDescent="0.15">
      <c r="A26" s="142" t="s">
        <v>83</v>
      </c>
      <c r="B26" s="143"/>
      <c r="C26" s="133">
        <v>899</v>
      </c>
      <c r="D26" s="133">
        <f>SUM(F26+H26+J26+L26+N26+P26+R26+T26)</f>
        <v>0</v>
      </c>
      <c r="E26" s="133">
        <f t="shared" si="1"/>
        <v>2</v>
      </c>
      <c r="F26" s="133">
        <v>0</v>
      </c>
      <c r="G26" s="133">
        <v>2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4">
        <v>0</v>
      </c>
      <c r="N26" s="135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56" t="s">
        <v>41</v>
      </c>
      <c r="W26" s="53"/>
      <c r="X26" s="84">
        <v>706</v>
      </c>
      <c r="Y26" s="1" t="s">
        <v>31</v>
      </c>
      <c r="Z26" s="60" t="s">
        <v>40</v>
      </c>
    </row>
    <row r="27" spans="1:31" ht="16.5" customHeight="1" x14ac:dyDescent="0.15">
      <c r="A27" s="142"/>
      <c r="B27" s="143"/>
      <c r="C27" s="133"/>
      <c r="D27" s="133"/>
      <c r="E27" s="133">
        <f t="shared" si="1"/>
        <v>0</v>
      </c>
      <c r="F27" s="133"/>
      <c r="G27" s="133"/>
      <c r="H27" s="133"/>
      <c r="I27" s="133"/>
      <c r="J27" s="133"/>
      <c r="K27" s="133"/>
      <c r="L27" s="133"/>
      <c r="M27" s="134"/>
      <c r="N27" s="135"/>
      <c r="O27" s="133"/>
      <c r="P27" s="133"/>
      <c r="Q27" s="133"/>
      <c r="R27" s="133"/>
      <c r="S27" s="133"/>
      <c r="T27" s="133"/>
      <c r="U27" s="133"/>
      <c r="V27" s="56"/>
      <c r="W27" s="53"/>
      <c r="X27" s="84"/>
      <c r="Z27" s="70"/>
    </row>
    <row r="28" spans="1:31" ht="33" customHeight="1" x14ac:dyDescent="0.15">
      <c r="A28" s="136" t="s">
        <v>74</v>
      </c>
      <c r="B28" s="137"/>
      <c r="C28" s="111">
        <v>870</v>
      </c>
      <c r="D28" s="111">
        <f>F28+H28+J28+L28+N28+P28+R28+T28</f>
        <v>34912</v>
      </c>
      <c r="E28" s="111">
        <f t="shared" si="1"/>
        <v>1373</v>
      </c>
      <c r="F28" s="111">
        <v>18334</v>
      </c>
      <c r="G28" s="111">
        <v>501</v>
      </c>
      <c r="H28" s="111">
        <v>15386</v>
      </c>
      <c r="I28" s="111">
        <v>660</v>
      </c>
      <c r="J28" s="111">
        <v>728</v>
      </c>
      <c r="K28" s="111">
        <v>51</v>
      </c>
      <c r="L28" s="111">
        <v>166</v>
      </c>
      <c r="M28" s="112">
        <v>34</v>
      </c>
      <c r="N28" s="113">
        <v>160</v>
      </c>
      <c r="O28" s="111">
        <v>43</v>
      </c>
      <c r="P28" s="111">
        <v>113</v>
      </c>
      <c r="Q28" s="111">
        <v>65</v>
      </c>
      <c r="R28" s="111">
        <v>22</v>
      </c>
      <c r="S28" s="111">
        <v>18</v>
      </c>
      <c r="T28" s="111">
        <v>3</v>
      </c>
      <c r="U28" s="111">
        <v>1</v>
      </c>
      <c r="V28" s="49"/>
      <c r="W28" s="48"/>
      <c r="X28" s="1" t="s">
        <v>39</v>
      </c>
    </row>
    <row r="29" spans="1:31" ht="33" customHeight="1" x14ac:dyDescent="0.15">
      <c r="A29" s="138" t="s">
        <v>75</v>
      </c>
      <c r="B29" s="139"/>
      <c r="C29" s="111">
        <v>910</v>
      </c>
      <c r="D29" s="111">
        <f>F29+H29+J29+L29+N29+P29+R29+T29</f>
        <v>0</v>
      </c>
      <c r="E29" s="111">
        <f>SUM(G29+I29+K29+M29+O29+Q29+S29+U29)</f>
        <v>2</v>
      </c>
      <c r="F29" s="111">
        <v>0</v>
      </c>
      <c r="G29" s="111">
        <v>2</v>
      </c>
      <c r="H29" s="111">
        <v>0</v>
      </c>
      <c r="I29" s="111">
        <v>0</v>
      </c>
      <c r="J29" s="111">
        <v>0</v>
      </c>
      <c r="K29" s="106">
        <v>0</v>
      </c>
      <c r="L29" s="106">
        <v>0</v>
      </c>
      <c r="M29" s="107">
        <v>0</v>
      </c>
      <c r="N29" s="108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47" t="s">
        <v>9</v>
      </c>
      <c r="W29" s="46"/>
      <c r="X29" s="46" t="s">
        <v>76</v>
      </c>
      <c r="Y29" s="35"/>
      <c r="Z29" s="35"/>
    </row>
    <row r="30" spans="1:31" ht="28.5" customHeight="1" x14ac:dyDescent="0.15">
      <c r="A30" s="150" t="s">
        <v>66</v>
      </c>
      <c r="B30" s="150"/>
      <c r="C30" s="150"/>
      <c r="D30" s="150"/>
      <c r="E30" s="150"/>
      <c r="F30" s="150"/>
      <c r="G30" s="150"/>
      <c r="H30" s="150"/>
      <c r="I30" s="91"/>
      <c r="J30" s="91"/>
      <c r="K30" s="92"/>
      <c r="L30" s="92"/>
      <c r="M30" s="102"/>
      <c r="N30" s="53"/>
      <c r="O30" s="53"/>
      <c r="P30" s="53"/>
      <c r="Q30" s="53"/>
      <c r="R30" s="53"/>
      <c r="S30" s="53"/>
      <c r="T30" s="53"/>
      <c r="U30" s="61"/>
      <c r="V30" s="53"/>
      <c r="W30" s="53"/>
      <c r="X30" s="53"/>
    </row>
    <row r="31" spans="1:31" ht="13.5" customHeight="1" x14ac:dyDescent="0.15">
      <c r="A31" s="7" t="s">
        <v>67</v>
      </c>
      <c r="B31" s="7"/>
      <c r="C31" s="7"/>
      <c r="D31" s="7"/>
      <c r="K31" s="7"/>
      <c r="L31" s="7"/>
      <c r="M31" s="7"/>
    </row>
    <row r="32" spans="1:31" ht="13.5" customHeight="1" x14ac:dyDescent="0.15">
      <c r="A32" s="7" t="s">
        <v>101</v>
      </c>
      <c r="B32" s="7"/>
      <c r="C32" s="7"/>
      <c r="D32" s="7"/>
      <c r="E32" s="7"/>
      <c r="F32" s="7"/>
      <c r="H32" s="76"/>
      <c r="K32" s="7"/>
      <c r="L32" s="7"/>
      <c r="M32" s="7"/>
    </row>
    <row r="33" spans="1:6" ht="13.5" customHeight="1" x14ac:dyDescent="0.15">
      <c r="A33" s="13" t="s">
        <v>102</v>
      </c>
      <c r="B33" s="7"/>
      <c r="C33" s="7"/>
      <c r="D33" s="7"/>
      <c r="E33" s="7"/>
      <c r="F33" s="7"/>
    </row>
    <row r="34" spans="1:6" ht="24" customHeight="1" x14ac:dyDescent="0.15">
      <c r="C34" s="75"/>
    </row>
    <row r="35" spans="1:6" ht="24" customHeight="1" x14ac:dyDescent="0.15">
      <c r="C35" s="75"/>
    </row>
    <row r="36" spans="1:6" ht="24" customHeight="1" x14ac:dyDescent="0.15"/>
    <row r="37" spans="1:6" ht="24" customHeight="1" x14ac:dyDescent="0.15"/>
    <row r="38" spans="1:6" ht="24" customHeight="1" x14ac:dyDescent="0.15"/>
    <row r="39" spans="1:6" ht="24" customHeight="1" x14ac:dyDescent="0.15"/>
    <row r="40" spans="1:6" ht="24" customHeight="1" x14ac:dyDescent="0.15"/>
    <row r="41" spans="1:6" ht="24" customHeight="1" x14ac:dyDescent="0.15"/>
    <row r="42" spans="1:6" ht="24" customHeight="1" x14ac:dyDescent="0.15"/>
  </sheetData>
  <mergeCells count="173">
    <mergeCell ref="A30:H30"/>
    <mergeCell ref="A1:M1"/>
    <mergeCell ref="X2:Z2"/>
    <mergeCell ref="A3:B5"/>
    <mergeCell ref="C3:C5"/>
    <mergeCell ref="D3:D5"/>
    <mergeCell ref="E3:E5"/>
    <mergeCell ref="F3:U3"/>
    <mergeCell ref="V3:V5"/>
    <mergeCell ref="W3:X3"/>
    <mergeCell ref="Y3:Z3"/>
    <mergeCell ref="F4:G4"/>
    <mergeCell ref="H4:I4"/>
    <mergeCell ref="J4:K4"/>
    <mergeCell ref="L4:M4"/>
    <mergeCell ref="N4:O4"/>
    <mergeCell ref="P4:Q4"/>
    <mergeCell ref="R4:S4"/>
    <mergeCell ref="T4:U4"/>
    <mergeCell ref="W4:W5"/>
    <mergeCell ref="X4:X5"/>
    <mergeCell ref="Y4:Y5"/>
    <mergeCell ref="Z4:Z5"/>
    <mergeCell ref="E14:E15"/>
    <mergeCell ref="F14:F15"/>
    <mergeCell ref="C20:C21"/>
    <mergeCell ref="C22:C23"/>
    <mergeCell ref="C24:C25"/>
    <mergeCell ref="C26:C27"/>
    <mergeCell ref="A7:B7"/>
    <mergeCell ref="A8:B8"/>
    <mergeCell ref="C14:C15"/>
    <mergeCell ref="A10:B10"/>
    <mergeCell ref="A9:B9"/>
    <mergeCell ref="D20:D21"/>
    <mergeCell ref="E20:E21"/>
    <mergeCell ref="F20:F21"/>
    <mergeCell ref="A26:B27"/>
    <mergeCell ref="F22:F23"/>
    <mergeCell ref="D26:D27"/>
    <mergeCell ref="E26:E27"/>
    <mergeCell ref="F26:F27"/>
    <mergeCell ref="U16:U17"/>
    <mergeCell ref="D18:D19"/>
    <mergeCell ref="E18:E19"/>
    <mergeCell ref="F18:F19"/>
    <mergeCell ref="G18:G19"/>
    <mergeCell ref="C16:C17"/>
    <mergeCell ref="C18:C19"/>
    <mergeCell ref="T18:T19"/>
    <mergeCell ref="U18:U19"/>
    <mergeCell ref="M18:M19"/>
    <mergeCell ref="N18:N19"/>
    <mergeCell ref="O18:O19"/>
    <mergeCell ref="P18:P19"/>
    <mergeCell ref="Q18:Q19"/>
    <mergeCell ref="H18:H19"/>
    <mergeCell ref="I18:I19"/>
    <mergeCell ref="K18:K19"/>
    <mergeCell ref="L18:L19"/>
    <mergeCell ref="J18:J19"/>
    <mergeCell ref="U14:U15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N14:N15"/>
    <mergeCell ref="O14:O15"/>
    <mergeCell ref="P14:P15"/>
    <mergeCell ref="Q14:Q15"/>
    <mergeCell ref="J14:J15"/>
    <mergeCell ref="K14:K15"/>
    <mergeCell ref="L14:L15"/>
    <mergeCell ref="M14:M15"/>
    <mergeCell ref="R14:R15"/>
    <mergeCell ref="S16:S17"/>
    <mergeCell ref="H20:H21"/>
    <mergeCell ref="I20:I21"/>
    <mergeCell ref="J20:J21"/>
    <mergeCell ref="K20:K21"/>
    <mergeCell ref="L20:L21"/>
    <mergeCell ref="M20:M21"/>
    <mergeCell ref="N20:N21"/>
    <mergeCell ref="O20:O21"/>
    <mergeCell ref="T14:T15"/>
    <mergeCell ref="T16:T17"/>
    <mergeCell ref="H22:H23"/>
    <mergeCell ref="I22:I23"/>
    <mergeCell ref="J22:J23"/>
    <mergeCell ref="K22:K23"/>
    <mergeCell ref="L22:L23"/>
    <mergeCell ref="I14:I15"/>
    <mergeCell ref="R18:R19"/>
    <mergeCell ref="S18:S19"/>
    <mergeCell ref="G14:G15"/>
    <mergeCell ref="H14:H15"/>
    <mergeCell ref="S14:S15"/>
    <mergeCell ref="M22:M23"/>
    <mergeCell ref="N22:N23"/>
    <mergeCell ref="O22:O23"/>
    <mergeCell ref="P22:P23"/>
    <mergeCell ref="Q22:Q23"/>
    <mergeCell ref="R22:R23"/>
    <mergeCell ref="P20:P21"/>
    <mergeCell ref="Q20:Q21"/>
    <mergeCell ref="R20:R21"/>
    <mergeCell ref="S20:S21"/>
    <mergeCell ref="Q16:Q17"/>
    <mergeCell ref="R16:R17"/>
    <mergeCell ref="G20:G21"/>
    <mergeCell ref="T24:T25"/>
    <mergeCell ref="S26:S27"/>
    <mergeCell ref="T26:T27"/>
    <mergeCell ref="T20:T21"/>
    <mergeCell ref="U24:U25"/>
    <mergeCell ref="S22:S23"/>
    <mergeCell ref="T22:T23"/>
    <mergeCell ref="U22:U23"/>
    <mergeCell ref="U20:U21"/>
    <mergeCell ref="U26:U27"/>
    <mergeCell ref="P26:P27"/>
    <mergeCell ref="Q26:Q27"/>
    <mergeCell ref="R26:R27"/>
    <mergeCell ref="I26:I27"/>
    <mergeCell ref="J26:J27"/>
    <mergeCell ref="K26:K27"/>
    <mergeCell ref="L26:L27"/>
    <mergeCell ref="M26:M27"/>
    <mergeCell ref="S24:S25"/>
    <mergeCell ref="A28:B28"/>
    <mergeCell ref="A29:B29"/>
    <mergeCell ref="A11:B11"/>
    <mergeCell ref="A12:B12"/>
    <mergeCell ref="A13:B13"/>
    <mergeCell ref="A14:B15"/>
    <mergeCell ref="A16:B17"/>
    <mergeCell ref="A18:B19"/>
    <mergeCell ref="A20:B21"/>
    <mergeCell ref="A22:B23"/>
    <mergeCell ref="A24:B25"/>
    <mergeCell ref="N1:Z1"/>
    <mergeCell ref="G26:G27"/>
    <mergeCell ref="D24:D25"/>
    <mergeCell ref="E24:E25"/>
    <mergeCell ref="F24:F25"/>
    <mergeCell ref="G24:G25"/>
    <mergeCell ref="D22:D23"/>
    <mergeCell ref="E22:E23"/>
    <mergeCell ref="G22:G23"/>
    <mergeCell ref="D14:D15"/>
    <mergeCell ref="H26:H27"/>
    <mergeCell ref="Q24:Q25"/>
    <mergeCell ref="R24:R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N26:N27"/>
    <mergeCell ref="O26:O27"/>
  </mergeCells>
  <phoneticPr fontId="2"/>
  <pageMargins left="0.78740157480314965" right="0.78740157480314965" top="0.78740157480314965" bottom="0.98425196850393704" header="0.31496062992125984" footer="0.31496062992125984"/>
  <pageSetup paperSize="9" scale="96" pageOrder="overThenDown" orientation="portrait" r:id="rId1"/>
  <headerFooter alignWithMargins="0"/>
  <colBreaks count="1" manualBreakCount="1">
    <brk id="13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 電気・ガス・水道 </vt:lpstr>
      <vt:lpstr>18表 上水道の給水量と給水人口の推移</vt:lpstr>
      <vt:lpstr>7‐1 都市ガス消費量</vt:lpstr>
      <vt:lpstr>7-2上水道の給水状況</vt:lpstr>
      <vt:lpstr>'18表 上水道の給水量と給水人口の推移'!Print_Area</vt:lpstr>
      <vt:lpstr>'7 電気・ガス・水道 '!Print_Area</vt:lpstr>
      <vt:lpstr>'7‐1 都市ガス消費量'!Print_Area</vt:lpstr>
      <vt:lpstr>'7-2上水道の給水状況'!Print_Area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石渡　澪</cp:lastModifiedBy>
  <cp:lastPrinted>2023-02-13T00:35:40Z</cp:lastPrinted>
  <dcterms:created xsi:type="dcterms:W3CDTF">1997-01-08T22:48:59Z</dcterms:created>
  <dcterms:modified xsi:type="dcterms:W3CDTF">2023-04-05T01:15:26Z</dcterms:modified>
</cp:coreProperties>
</file>