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22740" windowHeight="12180" tabRatio="662"/>
  </bookViews>
  <sheets>
    <sheet name="10 金融" sheetId="17" r:id="rId1"/>
    <sheet name="22表 市内金融機関の貯金残高と貸付残高の推移" sheetId="22" r:id="rId2"/>
    <sheet name="10‐1、10-2" sheetId="2" r:id="rId3"/>
    <sheet name="10‐3、10-4" sheetId="15" r:id="rId4"/>
    <sheet name="10‐5、10-6" sheetId="23" r:id="rId5"/>
    <sheet name="10‐7 信用保証協会保証状況" sheetId="8" r:id="rId6"/>
    <sheet name="10‐8 手形交換状況" sheetId="9" r:id="rId7"/>
    <sheet name="10‐9、10-10" sheetId="21" r:id="rId8"/>
  </sheets>
  <definedNames>
    <definedName name="_xlnm.Print_Area" localSheetId="0">'10 金融'!$A$1:$F$34</definedName>
    <definedName name="_xlnm.Print_Area" localSheetId="2">'10‐1、10-2'!$A$1:$G$35</definedName>
    <definedName name="_xlnm.Print_Area" localSheetId="3">'10‐3、10-4'!$A$1:$F$45</definedName>
    <definedName name="_xlnm.Print_Area" localSheetId="4">'10‐5、10-6'!$A$1:$F$45</definedName>
    <definedName name="_xlnm.Print_Area" localSheetId="5">'10‐7 信用保証協会保証状況'!$A$1:$E$22</definedName>
    <definedName name="_xlnm.Print_Area" localSheetId="6">'10‐8 手形交換状況'!$A$1:$E$22</definedName>
    <definedName name="_xlnm.Print_Area" localSheetId="7">'10‐9、10-10'!$A$1:$Q$33</definedName>
    <definedName name="_xlnm.Print_Area" localSheetId="1">'22表 市内金融機関の貯金残高と貸付残高の推移'!$A$1:$G$54</definedName>
  </definedNames>
  <calcPr calcId="162913" calcMode="manual"/>
</workbook>
</file>

<file path=xl/calcChain.xml><?xml version="1.0" encoding="utf-8"?>
<calcChain xmlns="http://schemas.openxmlformats.org/spreadsheetml/2006/main">
  <c r="F31" i="23" l="1"/>
  <c r="C31" i="23"/>
  <c r="D31" i="23"/>
  <c r="E31" i="23"/>
  <c r="B31" i="23"/>
  <c r="F8" i="23"/>
  <c r="C8" i="23"/>
  <c r="D8" i="23"/>
  <c r="E8" i="23"/>
  <c r="B8" i="23"/>
  <c r="C31" i="15"/>
  <c r="D31" i="15"/>
  <c r="E31" i="15"/>
  <c r="F31" i="15"/>
  <c r="B31" i="15"/>
  <c r="C8" i="15"/>
  <c r="D8" i="15"/>
  <c r="E8" i="15"/>
  <c r="F8" i="15"/>
  <c r="B8" i="15"/>
  <c r="B9" i="21" l="1"/>
  <c r="C9" i="21"/>
  <c r="E21" i="2" l="1"/>
  <c r="B21" i="2"/>
  <c r="D21" i="2" l="1"/>
  <c r="E9" i="8" l="1"/>
  <c r="D9" i="8"/>
  <c r="C9" i="8"/>
  <c r="B9" i="8"/>
  <c r="O17" i="21"/>
  <c r="N17" i="21"/>
  <c r="G21" i="2" l="1"/>
  <c r="F21" i="2"/>
  <c r="C21" i="2"/>
</calcChain>
</file>

<file path=xl/sharedStrings.xml><?xml version="1.0" encoding="utf-8"?>
<sst xmlns="http://schemas.openxmlformats.org/spreadsheetml/2006/main" count="347" uniqueCount="118">
  <si>
    <t>10-1　　　市 内 金 融 機 関 別 店 舗 数</t>
    <rPh sb="7" eb="10">
      <t>シナイ</t>
    </rPh>
    <rPh sb="11" eb="14">
      <t>キンユウ</t>
    </rPh>
    <rPh sb="15" eb="18">
      <t>キカン</t>
    </rPh>
    <rPh sb="19" eb="20">
      <t>ベツ</t>
    </rPh>
    <rPh sb="21" eb="26">
      <t>テンポスウ</t>
    </rPh>
    <phoneticPr fontId="2"/>
  </si>
  <si>
    <t>10-2　　　市内金融機関別預金残高及び貸付残高</t>
    <rPh sb="7" eb="9">
      <t>シナイ</t>
    </rPh>
    <rPh sb="9" eb="11">
      <t>キンユウ</t>
    </rPh>
    <rPh sb="11" eb="13">
      <t>キカン</t>
    </rPh>
    <rPh sb="13" eb="14">
      <t>ベツ</t>
    </rPh>
    <rPh sb="14" eb="16">
      <t>ヨキン</t>
    </rPh>
    <rPh sb="16" eb="18">
      <t>ザンダカ</t>
    </rPh>
    <rPh sb="18" eb="19">
      <t>オヨ</t>
    </rPh>
    <rPh sb="20" eb="22">
      <t>カシツケ</t>
    </rPh>
    <rPh sb="22" eb="24">
      <t>ザンダカ</t>
    </rPh>
    <phoneticPr fontId="2"/>
  </si>
  <si>
    <t>（単位：千円）</t>
  </si>
  <si>
    <t>年度</t>
  </si>
  <si>
    <t>保証承諾</t>
  </si>
  <si>
    <t>代位弁済</t>
  </si>
  <si>
    <t>件数</t>
  </si>
  <si>
    <t>金額</t>
  </si>
  <si>
    <t>資料：経済部調</t>
  </si>
  <si>
    <t>手形交換高</t>
  </si>
  <si>
    <t>枚数</t>
  </si>
  <si>
    <t>（各年度）</t>
  </si>
  <si>
    <t>総数</t>
  </si>
  <si>
    <t>設備資金</t>
  </si>
  <si>
    <t>緊急経営対策
特別資金</t>
  </si>
  <si>
    <t>創業資金</t>
  </si>
  <si>
    <t>(単位：百万円）</t>
  </si>
  <si>
    <t>負債額</t>
  </si>
  <si>
    <t>総     数</t>
  </si>
  <si>
    <t>産業別</t>
  </si>
  <si>
    <t>建設業</t>
  </si>
  <si>
    <t>製造業</t>
  </si>
  <si>
    <t>商業</t>
  </si>
  <si>
    <t>運輸・通信業</t>
  </si>
  <si>
    <t>サービス業</t>
  </si>
  <si>
    <t>その他</t>
  </si>
  <si>
    <t>原因別</t>
  </si>
  <si>
    <t>放漫経営</t>
  </si>
  <si>
    <t>連鎖倒産</t>
  </si>
  <si>
    <t>シワヨセ</t>
  </si>
  <si>
    <t>販売及び受注の減少</t>
  </si>
  <si>
    <t>過小資本</t>
  </si>
  <si>
    <t>売掛金の回収難</t>
  </si>
  <si>
    <t>設備過大</t>
  </si>
  <si>
    <t>総額</t>
  </si>
  <si>
    <t>当座預金</t>
  </si>
  <si>
    <t>普通預金</t>
  </si>
  <si>
    <t>定期預金</t>
  </si>
  <si>
    <t>その他の預金</t>
  </si>
  <si>
    <t>手形貸付</t>
  </si>
  <si>
    <t>証書貸付</t>
  </si>
  <si>
    <t>当座貸付</t>
  </si>
  <si>
    <t>割引手形</t>
  </si>
  <si>
    <t>信用金庫
労働金庫
農業協同組合</t>
    <rPh sb="0" eb="2">
      <t>シンヨウ</t>
    </rPh>
    <rPh sb="2" eb="4">
      <t>キンコ</t>
    </rPh>
    <rPh sb="5" eb="7">
      <t>ロウドウ</t>
    </rPh>
    <rPh sb="7" eb="9">
      <t>キンコ</t>
    </rPh>
    <rPh sb="10" eb="12">
      <t>ノウギョウ</t>
    </rPh>
    <rPh sb="12" eb="14">
      <t>キョウドウ</t>
    </rPh>
    <rPh sb="14" eb="16">
      <t>クミアイ</t>
    </rPh>
    <phoneticPr fontId="2"/>
  </si>
  <si>
    <t>10-3　　　普　通　銀　行　預　金　残　高</t>
    <rPh sb="7" eb="10">
      <t>フツウ</t>
    </rPh>
    <rPh sb="11" eb="14">
      <t>ギンコウ</t>
    </rPh>
    <rPh sb="15" eb="18">
      <t>ヨキン</t>
    </rPh>
    <rPh sb="19" eb="22">
      <t>ザンダカ</t>
    </rPh>
    <phoneticPr fontId="2"/>
  </si>
  <si>
    <t>（単位：百万円）</t>
    <rPh sb="1" eb="3">
      <t>タンイ</t>
    </rPh>
    <rPh sb="4" eb="7">
      <t>ヒャクマンエン</t>
    </rPh>
    <phoneticPr fontId="2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</si>
  <si>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</si>
  <si>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2"/>
  </si>
  <si>
    <t>10-4　　　普　通　銀　行　貸　付　残　高</t>
    <rPh sb="7" eb="10">
      <t>フツウ</t>
    </rPh>
    <rPh sb="11" eb="14">
      <t>ギンコウ</t>
    </rPh>
    <rPh sb="15" eb="18">
      <t>カシツケ</t>
    </rPh>
    <rPh sb="19" eb="22">
      <t>ザンダカ</t>
    </rPh>
    <phoneticPr fontId="2"/>
  </si>
  <si>
    <t>（単位：百万円）</t>
    <rPh sb="1" eb="3">
      <t>タンイ</t>
    </rPh>
    <rPh sb="4" eb="7">
      <t>ヒャクマンエン</t>
    </rPh>
    <phoneticPr fontId="9"/>
  </si>
  <si>
    <t>（各年度（月）末現在高）</t>
    <rPh sb="1" eb="4">
      <t>カクネンド</t>
    </rPh>
    <rPh sb="5" eb="6">
      <t>ゲツ</t>
    </rPh>
    <rPh sb="7" eb="8">
      <t>マツ</t>
    </rPh>
    <rPh sb="8" eb="10">
      <t>ゲンザイ</t>
    </rPh>
    <rPh sb="10" eb="11">
      <t>タカ</t>
    </rPh>
    <phoneticPr fontId="9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</si>
  <si>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9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</si>
  <si>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9"/>
  </si>
  <si>
    <t>10-6　　　信用金庫・労働金庫・農協貸付残高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カシツケ</t>
    </rPh>
    <rPh sb="21" eb="23">
      <t>ザンダカ</t>
    </rPh>
    <phoneticPr fontId="9"/>
  </si>
  <si>
    <t>10-5　　　信用金庫・労働金庫・農協預金残高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ヨキン</t>
    </rPh>
    <rPh sb="21" eb="23">
      <t>ザンダカ</t>
    </rPh>
    <phoneticPr fontId="9"/>
  </si>
  <si>
    <t>第2地方銀行</t>
    <rPh sb="0" eb="1">
      <t>ダイ</t>
    </rPh>
    <rPh sb="2" eb="4">
      <t>チホウ</t>
    </rPh>
    <rPh sb="4" eb="6">
      <t>ギンコウ</t>
    </rPh>
    <phoneticPr fontId="2"/>
  </si>
  <si>
    <t>経営安定化
資金</t>
    <rPh sb="6" eb="8">
      <t>シキン</t>
    </rPh>
    <phoneticPr fontId="2"/>
  </si>
  <si>
    <t>（各年度）</t>
    <rPh sb="1" eb="2">
      <t>カク</t>
    </rPh>
    <rPh sb="2" eb="4">
      <t>ネンド</t>
    </rPh>
    <phoneticPr fontId="2"/>
  </si>
  <si>
    <t>年度</t>
    <rPh sb="0" eb="2">
      <t>ネンド</t>
    </rPh>
    <phoneticPr fontId="2"/>
  </si>
  <si>
    <t>総数</t>
    <rPh sb="0" eb="2">
      <t>ソウスウ</t>
    </rPh>
    <phoneticPr fontId="2"/>
  </si>
  <si>
    <t>都市銀行</t>
    <rPh sb="0" eb="2">
      <t>トシ</t>
    </rPh>
    <rPh sb="2" eb="4">
      <t>ギンコウ</t>
    </rPh>
    <phoneticPr fontId="2"/>
  </si>
  <si>
    <t>地方銀行</t>
    <rPh sb="0" eb="2">
      <t>チホウ</t>
    </rPh>
    <rPh sb="2" eb="4">
      <t>ギンコウ</t>
    </rPh>
    <phoneticPr fontId="2"/>
  </si>
  <si>
    <t>信用金庫</t>
    <rPh sb="0" eb="2">
      <t>シンヨウ</t>
    </rPh>
    <rPh sb="2" eb="4">
      <t>キンコ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</si>
  <si>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</si>
  <si>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</si>
  <si>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預金残高</t>
    <rPh sb="0" eb="2">
      <t>ヨキン</t>
    </rPh>
    <rPh sb="2" eb="4">
      <t>ザンダカ</t>
    </rPh>
    <phoneticPr fontId="2"/>
  </si>
  <si>
    <t>貸付残高</t>
    <rPh sb="0" eb="2">
      <t>カシツケ</t>
    </rPh>
    <rPh sb="2" eb="4">
      <t>ザンダカ</t>
    </rPh>
    <phoneticPr fontId="2"/>
  </si>
  <si>
    <t>総額</t>
    <rPh sb="0" eb="2">
      <t>ソウガク</t>
    </rPh>
    <phoneticPr fontId="2"/>
  </si>
  <si>
    <t>普通銀行</t>
    <rPh sb="0" eb="2">
      <t>フツウ</t>
    </rPh>
    <rPh sb="2" eb="4">
      <t>ギンコウ</t>
    </rPh>
    <phoneticPr fontId="2"/>
  </si>
  <si>
    <t>（各年度末現在）</t>
    <rPh sb="1" eb="5">
      <t>カクネンドマツ</t>
    </rPh>
    <rPh sb="5" eb="7">
      <t>ゲンザイ</t>
    </rPh>
    <phoneticPr fontId="2"/>
  </si>
  <si>
    <t>（単位：千円）</t>
    <rPh sb="1" eb="3">
      <t>タンイ</t>
    </rPh>
    <rPh sb="4" eb="6">
      <t>センエン</t>
    </rPh>
    <phoneticPr fontId="2"/>
  </si>
  <si>
    <t>（各年度）</t>
    <rPh sb="1" eb="4">
      <t>カクネンド</t>
    </rPh>
    <phoneticPr fontId="2"/>
  </si>
  <si>
    <t>-</t>
  </si>
  <si>
    <t>10-8　　　手　形　交　換　状　況</t>
    <rPh sb="7" eb="10">
      <t>テガタ</t>
    </rPh>
    <rPh sb="11" eb="14">
      <t>コウカン</t>
    </rPh>
    <rPh sb="15" eb="18">
      <t>ジョウキョウ</t>
    </rPh>
    <phoneticPr fontId="2"/>
  </si>
  <si>
    <t>年　　度</t>
    <rPh sb="0" eb="1">
      <t>トシ</t>
    </rPh>
    <rPh sb="3" eb="4">
      <t>ド</t>
    </rPh>
    <phoneticPr fontId="2"/>
  </si>
  <si>
    <t>件数</t>
    <rPh sb="0" eb="2">
      <t>ケンスウ</t>
    </rPh>
    <phoneticPr fontId="2"/>
  </si>
  <si>
    <t>特別小口
資金</t>
  </si>
  <si>
    <t>小口元気
アップ資金</t>
  </si>
  <si>
    <t>資料：宇都宮手形交換所調</t>
  </si>
  <si>
    <t>資料：経済部調</t>
    <rPh sb="3" eb="5">
      <t>ケイザイ</t>
    </rPh>
    <rPh sb="5" eb="6">
      <t>ブ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</si>
  <si>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</t>
    </rPh>
    <phoneticPr fontId="2"/>
  </si>
  <si>
    <t>不渡手形実数</t>
    <rPh sb="4" eb="6">
      <t>ジッスウ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</si>
  <si>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０　金　融</t>
    </r>
    <r>
      <rPr>
        <sz val="24"/>
        <rFont val="Century"/>
        <family val="1"/>
      </rPr>
      <t xml:space="preserve"> </t>
    </r>
    <rPh sb="4" eb="5">
      <t>キン</t>
    </rPh>
    <rPh sb="6" eb="7">
      <t>トオル</t>
    </rPh>
    <phoneticPr fontId="2"/>
  </si>
  <si>
    <t>経営向上
借換資金</t>
    <rPh sb="0" eb="2">
      <t>ケイエイ</t>
    </rPh>
    <rPh sb="2" eb="4">
      <t>コウジョウ</t>
    </rPh>
    <rPh sb="5" eb="7">
      <t>カリカエ</t>
    </rPh>
    <rPh sb="7" eb="9">
      <t>シキン</t>
    </rPh>
    <phoneticPr fontId="2"/>
  </si>
  <si>
    <t>(単位：千円）</t>
    <rPh sb="4" eb="5">
      <t>セン</t>
    </rPh>
    <phoneticPr fontId="2"/>
  </si>
  <si>
    <t>年    度</t>
    <rPh sb="0" eb="1">
      <t>トシ</t>
    </rPh>
    <rPh sb="5" eb="6">
      <t>ド</t>
    </rPh>
    <phoneticPr fontId="2"/>
  </si>
  <si>
    <t>10-9　  鹿 沼 市 制 度 融 資 貸 付 状 況</t>
    <rPh sb="7" eb="8">
      <t>シカ</t>
    </rPh>
    <rPh sb="9" eb="10">
      <t>ヌマ</t>
    </rPh>
    <rPh sb="11" eb="12">
      <t>シ</t>
    </rPh>
    <rPh sb="13" eb="14">
      <t>セイ</t>
    </rPh>
    <rPh sb="15" eb="16">
      <t>タビ</t>
    </rPh>
    <rPh sb="17" eb="18">
      <t>トオル</t>
    </rPh>
    <rPh sb="19" eb="20">
      <t>シ</t>
    </rPh>
    <rPh sb="21" eb="22">
      <t>カシ</t>
    </rPh>
    <rPh sb="23" eb="24">
      <t>ツキ</t>
    </rPh>
    <rPh sb="25" eb="26">
      <t>ジョウ</t>
    </rPh>
    <rPh sb="27" eb="28">
      <t>キョウ</t>
    </rPh>
    <phoneticPr fontId="2"/>
  </si>
  <si>
    <t>10-7　　　信　用　保　証　協　会　保　証　状　況</t>
    <phoneticPr fontId="2"/>
  </si>
  <si>
    <t>-</t>
    <phoneticPr fontId="2"/>
  </si>
  <si>
    <t>10-10　　　企 業 倒 産 状 況</t>
    <phoneticPr fontId="2"/>
  </si>
  <si>
    <t>区　　分</t>
    <phoneticPr fontId="2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</si>
  <si>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</si>
  <si>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(注) 　商業は卸売・小売の合計になっている</t>
    <rPh sb="1" eb="2">
      <t>チュウ</t>
    </rPh>
    <rPh sb="5" eb="7">
      <t>ショウギョウ</t>
    </rPh>
    <rPh sb="8" eb="10">
      <t>オロシウリ</t>
    </rPh>
    <rPh sb="11" eb="13">
      <t>コウ</t>
    </rPh>
    <rPh sb="14" eb="16">
      <t>ゴウケイ</t>
    </rPh>
    <phoneticPr fontId="2"/>
  </si>
  <si>
    <t>平成29年度</t>
    <rPh sb="0" eb="2">
      <t>ヘイセイ</t>
    </rPh>
    <phoneticPr fontId="2"/>
  </si>
  <si>
    <t>平成30年度</t>
    <rPh sb="0" eb="2">
      <t>ヘイセイ</t>
    </rPh>
    <phoneticPr fontId="2"/>
  </si>
  <si>
    <t>平成29年度</t>
  </si>
  <si>
    <t>平成30年度</t>
  </si>
  <si>
    <t>令和元</t>
    <rPh sb="0" eb="2">
      <t>レイワ</t>
    </rPh>
    <rPh sb="2" eb="3">
      <t>ガン</t>
    </rPh>
    <phoneticPr fontId="2"/>
  </si>
  <si>
    <t>令和元年度</t>
    <rPh sb="0" eb="2">
      <t>レイワ</t>
    </rPh>
    <rPh sb="2" eb="3">
      <t>ガン</t>
    </rPh>
    <phoneticPr fontId="2"/>
  </si>
  <si>
    <t>令和2年度</t>
    <rPh sb="0" eb="2">
      <t>レイワ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</si>
  <si>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</si>
  <si>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</si>
  <si>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3年1月</t>
    <rPh sb="1" eb="2">
      <t>ネン</t>
    </rPh>
    <rPh sb="3" eb="4">
      <t>ガツ</t>
    </rPh>
    <phoneticPr fontId="2"/>
  </si>
  <si>
    <t>4月</t>
    <phoneticPr fontId="2"/>
  </si>
  <si>
    <t>平成29年度</t>
    <rPh sb="0" eb="2">
      <t>ヘイセイ</t>
    </rPh>
    <rPh sb="4" eb="6">
      <t>ネンド</t>
    </rPh>
    <phoneticPr fontId="2"/>
  </si>
  <si>
    <t>令和元</t>
    <rPh sb="0" eb="2">
      <t>レイワ</t>
    </rPh>
    <rPh sb="2" eb="3">
      <t>ガン</t>
    </rPh>
    <phoneticPr fontId="2"/>
  </si>
  <si>
    <t>令和3年度</t>
    <rPh sb="0" eb="2">
      <t>レイワ</t>
    </rPh>
    <rPh sb="3" eb="5">
      <t>ネンド</t>
    </rPh>
    <phoneticPr fontId="2"/>
  </si>
  <si>
    <t>-</t>
    <phoneticPr fontId="2"/>
  </si>
  <si>
    <t>令和3年度</t>
    <rPh sb="0" eb="2">
      <t>レイワ</t>
    </rPh>
    <phoneticPr fontId="2"/>
  </si>
  <si>
    <t>22表　市内金融機関の預金残高と貸付残高の推移</t>
    <rPh sb="2" eb="3">
      <t>ヒョウ</t>
    </rPh>
    <rPh sb="4" eb="6">
      <t>シナイ</t>
    </rPh>
    <rPh sb="6" eb="8">
      <t>キンユウ</t>
    </rPh>
    <rPh sb="8" eb="10">
      <t>キカン</t>
    </rPh>
    <rPh sb="11" eb="13">
      <t>ヨキン</t>
    </rPh>
    <rPh sb="13" eb="15">
      <t>ザンダカ</t>
    </rPh>
    <rPh sb="16" eb="18">
      <t>カシツケ</t>
    </rPh>
    <rPh sb="18" eb="20">
      <t>ザンダカ</t>
    </rPh>
    <rPh sb="21" eb="23">
      <t>スイイ</t>
    </rPh>
    <phoneticPr fontId="2"/>
  </si>
  <si>
    <t>令和29年度</t>
    <rPh sb="0" eb="2">
      <t>レイワ</t>
    </rPh>
    <rPh sb="4" eb="5">
      <t>ネン</t>
    </rPh>
    <rPh sb="5" eb="6">
      <t>ド</t>
    </rPh>
    <phoneticPr fontId="2"/>
  </si>
  <si>
    <t>3年4月</t>
    <rPh sb="1" eb="2">
      <t>ネン</t>
    </rPh>
    <rPh sb="3" eb="4">
      <t>ガツ</t>
    </rPh>
    <phoneticPr fontId="2"/>
  </si>
  <si>
    <t>4年1月</t>
    <rPh sb="1" eb="2">
      <t>ネン</t>
    </rPh>
    <rPh sb="3" eb="4">
      <t>ガツ</t>
    </rPh>
    <phoneticPr fontId="2"/>
  </si>
  <si>
    <t>-</t>
    <phoneticPr fontId="2"/>
  </si>
  <si>
    <t>-</t>
    <phoneticPr fontId="2"/>
  </si>
  <si>
    <t>1</t>
    <phoneticPr fontId="2"/>
  </si>
  <si>
    <t>46</t>
    <phoneticPr fontId="2"/>
  </si>
  <si>
    <t>令和3年度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</si>
</sst>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0_ "/>
    <numFmt numFmtId="177" formatCode="#,##0_);[Red]\(#,##0\)"/>
    <numFmt numFmtId="178" formatCode="#,##0_ ;[Red]\-#,##0\ "/>
    <numFmt numFmtId="179" formatCode="#,##0_ "/>
    <numFmt numFmtId="180" formatCode="0_);[Red]\(0\)"/>
    <numFmt numFmtId="181" formatCode="#,##0_);\(#,##0\)"/>
    <numFmt numFmtId="182" formatCode="0_);\(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53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Alignment="1">
      <alignment horizontal="distributed" vertical="center"/>
    </xf>
    <xf numFmtId="38" fontId="6" fillId="0" borderId="0" xfId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vertical="center" textRotation="255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178" fontId="5" fillId="0" borderId="5" xfId="1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38" fontId="5" fillId="0" borderId="8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11" fillId="0" borderId="0" xfId="1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distributed" textRotation="255" justifyLastLine="1"/>
    </xf>
    <xf numFmtId="0" fontId="11" fillId="0" borderId="4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1" fillId="0" borderId="0" xfId="0" applyFont="1" applyFill="1" applyBorder="1" applyAlignment="1">
      <alignment horizontal="left" vertical="center" justifyLastLine="1"/>
    </xf>
    <xf numFmtId="0" fontId="13" fillId="0" borderId="0" xfId="0" applyFont="1" applyFill="1" applyBorder="1"/>
    <xf numFmtId="178" fontId="5" fillId="0" borderId="5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distributed" textRotation="255" justifyLastLine="1"/>
    </xf>
    <xf numFmtId="0" fontId="14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38" fontId="5" fillId="0" borderId="0" xfId="1" applyFont="1" applyAlignment="1">
      <alignment vertical="center"/>
    </xf>
    <xf numFmtId="38" fontId="5" fillId="0" borderId="8" xfId="1" applyFont="1" applyBorder="1" applyAlignment="1">
      <alignment horizontal="distributed" vertical="center" justifyLastLine="1"/>
    </xf>
    <xf numFmtId="38" fontId="5" fillId="0" borderId="1" xfId="1" applyFont="1" applyBorder="1" applyAlignment="1">
      <alignment horizontal="distributed" vertical="center" justifyLastLine="1"/>
    </xf>
    <xf numFmtId="178" fontId="4" fillId="0" borderId="7" xfId="1" applyNumberFormat="1" applyFont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/>
    <xf numFmtId="178" fontId="15" fillId="0" borderId="0" xfId="1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2" fillId="2" borderId="0" xfId="0" applyFont="1" applyFill="1"/>
    <xf numFmtId="0" fontId="18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178" fontId="6" fillId="0" borderId="5" xfId="1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textRotation="255"/>
    </xf>
    <xf numFmtId="0" fontId="8" fillId="0" borderId="2" xfId="0" applyFont="1" applyFill="1" applyBorder="1" applyAlignment="1">
      <alignment horizontal="distributed" vertical="center"/>
    </xf>
    <xf numFmtId="0" fontId="23" fillId="0" borderId="0" xfId="0" applyFont="1" applyAlignment="1">
      <alignment horizontal="justify" vertical="center"/>
    </xf>
    <xf numFmtId="49" fontId="0" fillId="0" borderId="0" xfId="0" quotePrefix="1" applyNumberFormat="1" applyAlignment="1">
      <alignment horizontal="right" vertical="center"/>
    </xf>
    <xf numFmtId="38" fontId="4" fillId="0" borderId="0" xfId="2" applyFont="1" applyFill="1" applyAlignment="1">
      <alignment vertical="center"/>
    </xf>
    <xf numFmtId="38" fontId="0" fillId="0" borderId="0" xfId="2" applyFont="1" applyFill="1" applyAlignment="1">
      <alignment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5" fillId="0" borderId="2" xfId="2" applyNumberFormat="1" applyFont="1" applyFill="1" applyBorder="1" applyAlignment="1">
      <alignment horizontal="right" vertical="center"/>
    </xf>
    <xf numFmtId="178" fontId="5" fillId="0" borderId="5" xfId="2" applyNumberFormat="1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horizontal="right" vertical="center"/>
    </xf>
    <xf numFmtId="49" fontId="5" fillId="0" borderId="10" xfId="2" applyNumberFormat="1" applyFont="1" applyFill="1" applyBorder="1" applyAlignment="1">
      <alignment horizontal="right" vertical="center"/>
    </xf>
    <xf numFmtId="49" fontId="5" fillId="0" borderId="11" xfId="2" applyNumberFormat="1" applyFont="1" applyFill="1" applyBorder="1" applyAlignment="1">
      <alignment horizontal="right" vertical="center"/>
    </xf>
    <xf numFmtId="49" fontId="5" fillId="0" borderId="5" xfId="2" applyNumberFormat="1" applyFont="1" applyFill="1" applyBorder="1" applyAlignment="1">
      <alignment horizontal="right" vertical="center"/>
    </xf>
    <xf numFmtId="49" fontId="5" fillId="0" borderId="6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justifyLastLine="1"/>
    </xf>
    <xf numFmtId="176" fontId="5" fillId="0" borderId="0" xfId="0" applyNumberFormat="1" applyFont="1" applyFill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8" fontId="5" fillId="0" borderId="5" xfId="2" applyNumberFormat="1" applyFont="1" applyFill="1" applyBorder="1" applyAlignment="1">
      <alignment vertical="center"/>
    </xf>
    <xf numFmtId="178" fontId="5" fillId="0" borderId="6" xfId="2" applyNumberFormat="1" applyFont="1" applyFill="1" applyBorder="1" applyAlignment="1">
      <alignment vertical="center"/>
    </xf>
    <xf numFmtId="177" fontId="24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177" fontId="5" fillId="0" borderId="0" xfId="0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 justifyLastLine="1"/>
    </xf>
    <xf numFmtId="0" fontId="0" fillId="0" borderId="0" xfId="0" applyFill="1" applyBorder="1" applyAlignment="1">
      <alignment vertical="center"/>
    </xf>
    <xf numFmtId="0" fontId="26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8" fillId="0" borderId="0" xfId="0" applyFont="1" applyFill="1"/>
    <xf numFmtId="0" fontId="25" fillId="0" borderId="1" xfId="0" applyFont="1" applyFill="1" applyBorder="1" applyAlignment="1">
      <alignment horizontal="distributed" vertical="center" justifyLastLine="1"/>
    </xf>
    <xf numFmtId="178" fontId="25" fillId="0" borderId="5" xfId="2" applyNumberFormat="1" applyFont="1" applyFill="1" applyBorder="1" applyAlignment="1">
      <alignment horizontal="right" vertical="center"/>
    </xf>
    <xf numFmtId="178" fontId="25" fillId="0" borderId="6" xfId="2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38" fontId="11" fillId="0" borderId="0" xfId="1" applyFont="1" applyAlignment="1">
      <alignment horizontal="right"/>
    </xf>
    <xf numFmtId="38" fontId="11" fillId="0" borderId="0" xfId="1" applyFont="1" applyAlignment="1"/>
    <xf numFmtId="38" fontId="11" fillId="0" borderId="0" xfId="1" applyFont="1" applyFill="1" applyAlignment="1"/>
    <xf numFmtId="38" fontId="11" fillId="0" borderId="0" xfId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4" xfId="0" applyFont="1" applyFill="1" applyBorder="1" applyAlignment="1">
      <alignment horizontal="left" justifyLastLine="1"/>
    </xf>
    <xf numFmtId="0" fontId="11" fillId="0" borderId="0" xfId="0" applyFont="1" applyFill="1" applyAlignment="1"/>
    <xf numFmtId="0" fontId="11" fillId="0" borderId="4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5" fillId="0" borderId="5" xfId="2" applyNumberFormat="1" applyFont="1" applyFill="1" applyBorder="1" applyAlignment="1">
      <alignment horizontal="right" vertical="center"/>
    </xf>
    <xf numFmtId="0" fontId="5" fillId="0" borderId="10" xfId="2" applyNumberFormat="1" applyFont="1" applyFill="1" applyBorder="1" applyAlignment="1">
      <alignment horizontal="right" vertical="center"/>
    </xf>
    <xf numFmtId="0" fontId="25" fillId="0" borderId="11" xfId="2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top"/>
    </xf>
    <xf numFmtId="38" fontId="5" fillId="0" borderId="5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horizontal="right" vertical="center" shrinkToFit="1"/>
    </xf>
    <xf numFmtId="38" fontId="5" fillId="0" borderId="6" xfId="1" applyFont="1" applyFill="1" applyBorder="1" applyAlignment="1">
      <alignment vertical="center" shrinkToFit="1"/>
    </xf>
    <xf numFmtId="38" fontId="8" fillId="0" borderId="5" xfId="1" applyFont="1" applyFill="1" applyBorder="1" applyAlignment="1">
      <alignment vertical="center" shrinkToFit="1"/>
    </xf>
    <xf numFmtId="38" fontId="8" fillId="0" borderId="6" xfId="1" applyFont="1" applyFill="1" applyBorder="1" applyAlignment="1">
      <alignment vertical="center" shrinkToFit="1"/>
    </xf>
    <xf numFmtId="179" fontId="5" fillId="0" borderId="5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27" fillId="0" borderId="0" xfId="0" applyFont="1" applyAlignment="1">
      <alignment horizontal="centerContinuous"/>
    </xf>
    <xf numFmtId="0" fontId="27" fillId="0" borderId="0" xfId="0" applyFont="1" applyAlignment="1"/>
    <xf numFmtId="0" fontId="3" fillId="0" borderId="0" xfId="0" applyFont="1"/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176" fontId="5" fillId="0" borderId="5" xfId="0" applyNumberFormat="1" applyFont="1" applyFill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distributed" vertical="center" justifyLastLine="1"/>
    </xf>
    <xf numFmtId="0" fontId="2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8" fillId="0" borderId="0" xfId="0" applyFont="1" applyFill="1" applyBorder="1" applyAlignment="1">
      <alignment horizontal="center" vertical="center"/>
    </xf>
    <xf numFmtId="177" fontId="5" fillId="0" borderId="0" xfId="4" applyNumberFormat="1" applyFont="1" applyFill="1" applyBorder="1" applyAlignment="1">
      <alignment vertical="center"/>
    </xf>
    <xf numFmtId="177" fontId="24" fillId="0" borderId="0" xfId="4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right" vertical="center" shrinkToFit="1"/>
    </xf>
    <xf numFmtId="0" fontId="1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178" fontId="5" fillId="0" borderId="5" xfId="4" applyNumberFormat="1" applyFont="1" applyFill="1" applyBorder="1" applyAlignment="1">
      <alignment vertical="center"/>
    </xf>
    <xf numFmtId="178" fontId="5" fillId="0" borderId="6" xfId="4" applyNumberFormat="1" applyFont="1" applyFill="1" applyBorder="1" applyAlignment="1">
      <alignment vertical="center"/>
    </xf>
    <xf numFmtId="179" fontId="25" fillId="0" borderId="5" xfId="0" applyNumberFormat="1" applyFont="1" applyBorder="1" applyAlignment="1">
      <alignment vertical="center"/>
    </xf>
    <xf numFmtId="178" fontId="25" fillId="0" borderId="5" xfId="1" applyNumberFormat="1" applyFont="1" applyFill="1" applyBorder="1" applyAlignment="1">
      <alignment vertical="center"/>
    </xf>
    <xf numFmtId="178" fontId="25" fillId="0" borderId="0" xfId="1" applyNumberFormat="1" applyFont="1" applyFill="1" applyBorder="1" applyAlignment="1">
      <alignment vertical="center"/>
    </xf>
    <xf numFmtId="38" fontId="29" fillId="0" borderId="0" xfId="1" applyFont="1" applyFill="1" applyAlignment="1"/>
    <xf numFmtId="38" fontId="29" fillId="0" borderId="0" xfId="1" applyFont="1" applyFill="1" applyAlignment="1">
      <alignment vertical="center"/>
    </xf>
    <xf numFmtId="38" fontId="29" fillId="0" borderId="0" xfId="1" applyFont="1" applyFill="1" applyAlignment="1">
      <alignment horizontal="right"/>
    </xf>
    <xf numFmtId="38" fontId="25" fillId="0" borderId="8" xfId="1" applyFont="1" applyFill="1" applyBorder="1" applyAlignment="1">
      <alignment horizontal="distributed" vertical="center" justifyLastLine="1"/>
    </xf>
    <xf numFmtId="38" fontId="25" fillId="0" borderId="1" xfId="1" applyFont="1" applyFill="1" applyBorder="1" applyAlignment="1">
      <alignment horizontal="distributed" vertical="center" justifyLastLine="1"/>
    </xf>
    <xf numFmtId="178" fontId="25" fillId="0" borderId="6" xfId="1" applyNumberFormat="1" applyFont="1" applyFill="1" applyBorder="1" applyAlignment="1">
      <alignment vertical="center"/>
    </xf>
    <xf numFmtId="178" fontId="25" fillId="0" borderId="5" xfId="1" applyNumberFormat="1" applyFont="1" applyBorder="1" applyAlignment="1">
      <alignment vertical="center"/>
    </xf>
    <xf numFmtId="178" fontId="2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176" fontId="25" fillId="0" borderId="5" xfId="0" applyNumberFormat="1" applyFont="1" applyFill="1" applyBorder="1" applyAlignment="1">
      <alignment horizontal="right" vertical="center"/>
    </xf>
    <xf numFmtId="176" fontId="25" fillId="0" borderId="5" xfId="0" applyNumberFormat="1" applyFont="1" applyFill="1" applyBorder="1" applyAlignment="1">
      <alignment vertical="center"/>
    </xf>
    <xf numFmtId="176" fontId="25" fillId="0" borderId="6" xfId="0" applyNumberFormat="1" applyFont="1" applyFill="1" applyBorder="1" applyAlignment="1">
      <alignment vertical="center"/>
    </xf>
    <xf numFmtId="178" fontId="25" fillId="0" borderId="5" xfId="0" applyNumberFormat="1" applyFont="1" applyFill="1" applyBorder="1" applyAlignment="1">
      <alignment vertical="center"/>
    </xf>
    <xf numFmtId="179" fontId="25" fillId="0" borderId="0" xfId="0" applyNumberFormat="1" applyFont="1" applyFill="1" applyBorder="1" applyAlignment="1">
      <alignment vertical="center"/>
    </xf>
    <xf numFmtId="177" fontId="25" fillId="0" borderId="5" xfId="0" applyNumberFormat="1" applyFont="1" applyFill="1" applyBorder="1" applyAlignment="1">
      <alignment vertical="center"/>
    </xf>
    <xf numFmtId="179" fontId="25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177" fontId="25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178" fontId="30" fillId="0" borderId="0" xfId="0" applyNumberFormat="1" applyFont="1" applyFill="1" applyBorder="1" applyAlignment="1">
      <alignment vertical="center"/>
    </xf>
    <xf numFmtId="178" fontId="30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178" fontId="28" fillId="0" borderId="5" xfId="1" applyNumberFormat="1" applyFont="1" applyBorder="1" applyAlignment="1">
      <alignment vertical="center"/>
    </xf>
    <xf numFmtId="38" fontId="1" fillId="0" borderId="0" xfId="1" applyFont="1" applyFill="1" applyAlignment="1">
      <alignment vertical="center"/>
    </xf>
    <xf numFmtId="38" fontId="28" fillId="0" borderId="0" xfId="1" applyFont="1" applyFill="1" applyAlignment="1">
      <alignment vertical="center"/>
    </xf>
    <xf numFmtId="38" fontId="11" fillId="0" borderId="0" xfId="1" applyFont="1" applyAlignment="1">
      <alignment horizontal="left"/>
    </xf>
    <xf numFmtId="181" fontId="5" fillId="0" borderId="5" xfId="1" applyNumberFormat="1" applyFont="1" applyFill="1" applyBorder="1" applyAlignment="1">
      <alignment horizontal="right" vertical="center" justifyLastLine="1"/>
    </xf>
    <xf numFmtId="181" fontId="5" fillId="0" borderId="6" xfId="1" applyNumberFormat="1" applyFont="1" applyFill="1" applyBorder="1" applyAlignment="1">
      <alignment horizontal="right" vertical="center" justifyLastLine="1"/>
    </xf>
    <xf numFmtId="181" fontId="25" fillId="0" borderId="5" xfId="1" applyNumberFormat="1" applyFont="1" applyFill="1" applyBorder="1" applyAlignment="1">
      <alignment horizontal="right" vertical="center" justifyLastLine="1"/>
    </xf>
    <xf numFmtId="181" fontId="25" fillId="0" borderId="6" xfId="1" applyNumberFormat="1" applyFont="1" applyFill="1" applyBorder="1" applyAlignment="1">
      <alignment horizontal="right" vertical="center" justifyLastLine="1"/>
    </xf>
    <xf numFmtId="182" fontId="5" fillId="0" borderId="10" xfId="2" applyNumberFormat="1" applyFont="1" applyFill="1" applyBorder="1" applyAlignment="1">
      <alignment horizontal="right" vertical="center"/>
    </xf>
    <xf numFmtId="182" fontId="5" fillId="0" borderId="11" xfId="2" applyNumberFormat="1" applyFont="1" applyFill="1" applyBorder="1" applyAlignment="1">
      <alignment horizontal="right" vertical="center"/>
    </xf>
    <xf numFmtId="182" fontId="5" fillId="0" borderId="10" xfId="2" applyNumberFormat="1" applyFont="1" applyFill="1" applyBorder="1" applyAlignment="1">
      <alignment vertical="center"/>
    </xf>
    <xf numFmtId="182" fontId="5" fillId="0" borderId="6" xfId="2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25" fillId="0" borderId="3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25" fillId="0" borderId="0" xfId="1" applyFont="1" applyAlignment="1">
      <alignment horizontal="center" vertical="center"/>
    </xf>
    <xf numFmtId="38" fontId="25" fillId="0" borderId="0" xfId="1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181" fontId="6" fillId="0" borderId="5" xfId="1" applyNumberFormat="1" applyFont="1" applyFill="1" applyBorder="1" applyAlignment="1">
      <alignment horizontal="right" vertical="center" justifyLastLine="1"/>
    </xf>
    <xf numFmtId="181" fontId="6" fillId="0" borderId="6" xfId="1" applyNumberFormat="1" applyFont="1" applyFill="1" applyBorder="1" applyAlignment="1">
      <alignment horizontal="right" vertical="center" justifyLastLine="1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 vertical="center"/>
    </xf>
    <xf numFmtId="181" fontId="5" fillId="0" borderId="5" xfId="1" applyNumberFormat="1" applyFont="1" applyFill="1" applyBorder="1" applyAlignment="1">
      <alignment horizontal="right" vertical="center"/>
    </xf>
    <xf numFmtId="181" fontId="5" fillId="0" borderId="6" xfId="1" applyNumberFormat="1" applyFont="1" applyFill="1" applyBorder="1" applyAlignment="1">
      <alignment horizontal="right" vertical="center"/>
    </xf>
    <xf numFmtId="181" fontId="5" fillId="0" borderId="3" xfId="1" applyNumberFormat="1" applyFont="1" applyFill="1" applyBorder="1" applyAlignment="1">
      <alignment horizontal="right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distributed" vertical="center"/>
    </xf>
    <xf numFmtId="181" fontId="5" fillId="0" borderId="12" xfId="1" applyNumberFormat="1" applyFont="1" applyFill="1" applyBorder="1" applyAlignment="1">
      <alignment horizontal="right" vertical="center"/>
    </xf>
    <xf numFmtId="181" fontId="5" fillId="0" borderId="10" xfId="1" applyNumberFormat="1" applyFont="1" applyFill="1" applyBorder="1" applyAlignment="1">
      <alignment horizontal="right" vertical="center"/>
    </xf>
    <xf numFmtId="181" fontId="5" fillId="0" borderId="11" xfId="1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 wrapText="1" shrinkToFit="1"/>
    </xf>
    <xf numFmtId="38" fontId="6" fillId="0" borderId="10" xfId="1" applyFont="1" applyFill="1" applyBorder="1" applyAlignment="1">
      <alignment vertical="center" shrinkToFit="1"/>
    </xf>
    <xf numFmtId="38" fontId="6" fillId="0" borderId="10" xfId="1" applyFont="1" applyFill="1" applyBorder="1" applyAlignment="1">
      <alignment horizontal="right" vertical="center" shrinkToFit="1"/>
    </xf>
    <xf numFmtId="38" fontId="0" fillId="0" borderId="10" xfId="1" applyFont="1" applyFill="1" applyBorder="1" applyAlignment="1">
      <alignment vertical="center" shrinkToFit="1"/>
    </xf>
    <xf numFmtId="38" fontId="6" fillId="0" borderId="11" xfId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178" fontId="6" fillId="0" borderId="1" xfId="4" applyNumberFormat="1" applyFont="1" applyFill="1" applyBorder="1" applyAlignment="1">
      <alignment horizontal="right" vertical="center"/>
    </xf>
    <xf numFmtId="178" fontId="6" fillId="0" borderId="2" xfId="4" applyNumberFormat="1" applyFont="1" applyFill="1" applyBorder="1" applyAlignment="1">
      <alignment horizontal="right" vertical="center"/>
    </xf>
    <xf numFmtId="178" fontId="6" fillId="0" borderId="5" xfId="4" applyNumberFormat="1" applyFont="1" applyFill="1" applyBorder="1" applyAlignment="1">
      <alignment horizontal="right" vertical="center"/>
    </xf>
    <xf numFmtId="178" fontId="6" fillId="0" borderId="6" xfId="4" applyNumberFormat="1" applyFont="1" applyFill="1" applyBorder="1" applyAlignment="1">
      <alignment horizontal="right" vertical="center"/>
    </xf>
    <xf numFmtId="182" fontId="6" fillId="0" borderId="10" xfId="4" applyNumberFormat="1" applyFont="1" applyFill="1" applyBorder="1" applyAlignment="1">
      <alignment horizontal="right" vertical="center"/>
    </xf>
    <xf numFmtId="180" fontId="6" fillId="0" borderId="11" xfId="4" applyNumberFormat="1" applyFont="1" applyFill="1" applyBorder="1" applyAlignment="1">
      <alignment horizontal="right" vertical="center"/>
    </xf>
    <xf numFmtId="49" fontId="6" fillId="0" borderId="5" xfId="4" applyNumberFormat="1" applyFont="1" applyFill="1" applyBorder="1" applyAlignment="1">
      <alignment horizontal="right" vertical="center"/>
    </xf>
    <xf numFmtId="49" fontId="6" fillId="0" borderId="6" xfId="4" applyNumberFormat="1" applyFont="1" applyFill="1" applyBorder="1" applyAlignment="1">
      <alignment horizontal="right" vertical="center"/>
    </xf>
    <xf numFmtId="49" fontId="6" fillId="0" borderId="10" xfId="4" applyNumberFormat="1" applyFont="1" applyFill="1" applyBorder="1" applyAlignment="1">
      <alignment horizontal="right" vertical="center"/>
    </xf>
    <xf numFmtId="49" fontId="6" fillId="0" borderId="11" xfId="4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Continuous"/>
    </xf>
    <xf numFmtId="0" fontId="33" fillId="0" borderId="0" xfId="0" applyFont="1" applyAlignment="1">
      <alignment horizontal="centerContinuous"/>
    </xf>
    <xf numFmtId="0" fontId="33" fillId="0" borderId="0" xfId="0" applyFont="1" applyAlignment="1">
      <alignment horizontal="centerContinuous" vertical="center"/>
    </xf>
    <xf numFmtId="176" fontId="28" fillId="0" borderId="5" xfId="0" applyNumberFormat="1" applyFont="1" applyFill="1" applyBorder="1" applyAlignment="1">
      <alignment horizontal="right" vertical="center"/>
    </xf>
    <xf numFmtId="176" fontId="28" fillId="0" borderId="10" xfId="0" applyNumberFormat="1" applyFont="1" applyFill="1" applyBorder="1" applyAlignment="1">
      <alignment vertical="center"/>
    </xf>
    <xf numFmtId="176" fontId="28" fillId="0" borderId="11" xfId="0" applyNumberFormat="1" applyFont="1" applyFill="1" applyBorder="1" applyAlignment="1">
      <alignment vertical="center"/>
    </xf>
    <xf numFmtId="178" fontId="25" fillId="0" borderId="10" xfId="0" applyNumberFormat="1" applyFont="1" applyFill="1" applyBorder="1" applyAlignment="1">
      <alignment vertical="center"/>
    </xf>
    <xf numFmtId="178" fontId="25" fillId="0" borderId="10" xfId="1" applyNumberFormat="1" applyFont="1" applyFill="1" applyBorder="1" applyAlignment="1">
      <alignment vertical="center"/>
    </xf>
    <xf numFmtId="178" fontId="28" fillId="0" borderId="5" xfId="0" applyNumberFormat="1" applyFont="1" applyFill="1" applyBorder="1" applyAlignment="1">
      <alignment vertical="center"/>
    </xf>
    <xf numFmtId="178" fontId="28" fillId="0" borderId="5" xfId="1" applyNumberFormat="1" applyFont="1" applyFill="1" applyBorder="1" applyAlignment="1">
      <alignment vertical="center"/>
    </xf>
    <xf numFmtId="179" fontId="25" fillId="0" borderId="4" xfId="0" applyNumberFormat="1" applyFont="1" applyFill="1" applyBorder="1" applyAlignment="1">
      <alignment vertical="center"/>
    </xf>
    <xf numFmtId="179" fontId="28" fillId="0" borderId="0" xfId="0" applyNumberFormat="1" applyFont="1" applyFill="1" applyAlignment="1">
      <alignment vertical="center"/>
    </xf>
    <xf numFmtId="177" fontId="25" fillId="0" borderId="10" xfId="0" applyNumberFormat="1" applyFont="1" applyFill="1" applyBorder="1" applyAlignment="1">
      <alignment vertical="center"/>
    </xf>
    <xf numFmtId="177" fontId="28" fillId="0" borderId="5" xfId="0" applyNumberFormat="1" applyFont="1" applyFill="1" applyBorder="1" applyAlignment="1">
      <alignment vertical="center"/>
    </xf>
    <xf numFmtId="38" fontId="28" fillId="0" borderId="3" xfId="1" applyFont="1" applyFill="1" applyBorder="1" applyAlignment="1">
      <alignment horizontal="center" vertical="center"/>
    </xf>
    <xf numFmtId="49" fontId="25" fillId="0" borderId="3" xfId="1" applyNumberFormat="1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center" vertical="center"/>
    </xf>
    <xf numFmtId="49" fontId="25" fillId="0" borderId="4" xfId="1" applyNumberFormat="1" applyFont="1" applyFill="1" applyBorder="1" applyAlignment="1">
      <alignment horizontal="center" vertical="center"/>
    </xf>
    <xf numFmtId="38" fontId="5" fillId="0" borderId="2" xfId="1" applyFont="1" applyBorder="1" applyAlignment="1">
      <alignment horizontal="distributed" vertical="center" justifyLastLine="1"/>
    </xf>
    <xf numFmtId="178" fontId="25" fillId="0" borderId="6" xfId="1" applyNumberFormat="1" applyFont="1" applyBorder="1" applyAlignment="1">
      <alignment vertical="center"/>
    </xf>
    <xf numFmtId="178" fontId="28" fillId="0" borderId="6" xfId="1" applyNumberFormat="1" applyFont="1" applyBorder="1" applyAlignment="1">
      <alignment vertical="center"/>
    </xf>
    <xf numFmtId="178" fontId="25" fillId="0" borderId="10" xfId="1" applyNumberFormat="1" applyFont="1" applyBorder="1" applyAlignment="1">
      <alignment vertical="center"/>
    </xf>
    <xf numFmtId="178" fontId="25" fillId="0" borderId="11" xfId="1" applyNumberFormat="1" applyFont="1" applyBorder="1" applyAlignment="1">
      <alignment vertical="center"/>
    </xf>
    <xf numFmtId="38" fontId="28" fillId="0" borderId="0" xfId="1" applyFont="1" applyAlignment="1">
      <alignment horizontal="center" vertical="center"/>
    </xf>
    <xf numFmtId="49" fontId="25" fillId="0" borderId="0" xfId="1" applyNumberFormat="1" applyFont="1" applyAlignment="1">
      <alignment horizontal="center" vertical="center"/>
    </xf>
    <xf numFmtId="38" fontId="25" fillId="0" borderId="4" xfId="1" applyFont="1" applyBorder="1" applyAlignment="1">
      <alignment horizontal="center" vertical="center"/>
    </xf>
    <xf numFmtId="178" fontId="25" fillId="0" borderId="11" xfId="1" applyNumberFormat="1" applyFont="1" applyFill="1" applyBorder="1" applyAlignment="1">
      <alignment vertical="center"/>
    </xf>
    <xf numFmtId="49" fontId="25" fillId="0" borderId="0" xfId="1" applyNumberFormat="1" applyFont="1" applyFill="1" applyAlignment="1">
      <alignment horizontal="center" vertical="center"/>
    </xf>
    <xf numFmtId="38" fontId="25" fillId="0" borderId="12" xfId="1" applyFont="1" applyBorder="1" applyAlignment="1">
      <alignment horizontal="center" vertical="center"/>
    </xf>
    <xf numFmtId="179" fontId="25" fillId="0" borderId="5" xfId="0" applyNumberFormat="1" applyFont="1" applyFill="1" applyBorder="1" applyAlignment="1">
      <alignment vertical="center"/>
    </xf>
    <xf numFmtId="179" fontId="25" fillId="0" borderId="10" xfId="0" applyNumberFormat="1" applyFont="1" applyFill="1" applyBorder="1" applyAlignment="1">
      <alignment vertical="center"/>
    </xf>
    <xf numFmtId="179" fontId="25" fillId="0" borderId="6" xfId="0" applyNumberFormat="1" applyFont="1" applyFill="1" applyBorder="1" applyAlignment="1">
      <alignment vertical="center"/>
    </xf>
    <xf numFmtId="179" fontId="25" fillId="0" borderId="11" xfId="0" applyNumberFormat="1" applyFont="1" applyFill="1" applyBorder="1" applyAlignment="1">
      <alignment vertical="center"/>
    </xf>
    <xf numFmtId="178" fontId="28" fillId="0" borderId="0" xfId="1" applyNumberFormat="1" applyFont="1" applyFill="1" applyBorder="1" applyAlignment="1">
      <alignment vertical="center"/>
    </xf>
    <xf numFmtId="38" fontId="28" fillId="0" borderId="0" xfId="1" applyFont="1" applyFill="1" applyAlignment="1">
      <alignment horizontal="center" vertical="center"/>
    </xf>
    <xf numFmtId="38" fontId="25" fillId="0" borderId="4" xfId="1" applyFont="1" applyFill="1" applyBorder="1" applyAlignment="1">
      <alignment horizontal="center" vertical="center"/>
    </xf>
    <xf numFmtId="178" fontId="25" fillId="0" borderId="0" xfId="1" applyNumberFormat="1" applyFont="1" applyFill="1" applyAlignment="1">
      <alignment vertical="center"/>
    </xf>
    <xf numFmtId="178" fontId="25" fillId="0" borderId="4" xfId="1" applyNumberFormat="1" applyFont="1" applyFill="1" applyBorder="1" applyAlignment="1">
      <alignment vertical="center"/>
    </xf>
    <xf numFmtId="178" fontId="28" fillId="0" borderId="6" xfId="1" applyNumberFormat="1" applyFont="1" applyFill="1" applyBorder="1" applyAlignment="1">
      <alignment vertical="center"/>
    </xf>
    <xf numFmtId="178" fontId="25" fillId="0" borderId="5" xfId="2" applyNumberFormat="1" applyFont="1" applyFill="1" applyBorder="1" applyAlignment="1">
      <alignment vertical="center"/>
    </xf>
    <xf numFmtId="179" fontId="25" fillId="0" borderId="6" xfId="2" applyNumberFormat="1" applyFont="1" applyFill="1" applyBorder="1" applyAlignment="1">
      <alignment horizontal="right" vertical="center"/>
    </xf>
    <xf numFmtId="178" fontId="25" fillId="0" borderId="6" xfId="2" applyNumberFormat="1" applyFont="1" applyFill="1" applyBorder="1" applyAlignment="1">
      <alignment vertical="center"/>
    </xf>
    <xf numFmtId="178" fontId="25" fillId="0" borderId="5" xfId="1" applyNumberFormat="1" applyFont="1" applyFill="1" applyBorder="1" applyAlignment="1">
      <alignment horizontal="right" vertical="center" justifyLastLine="1"/>
    </xf>
    <xf numFmtId="178" fontId="25" fillId="0" borderId="6" xfId="1" applyNumberFormat="1" applyFont="1" applyFill="1" applyBorder="1" applyAlignment="1">
      <alignment horizontal="right" vertical="center" justifyLastLine="1"/>
    </xf>
    <xf numFmtId="178" fontId="25" fillId="0" borderId="10" xfId="2" applyNumberFormat="1" applyFont="1" applyFill="1" applyBorder="1" applyAlignment="1">
      <alignment vertical="center"/>
    </xf>
    <xf numFmtId="178" fontId="25" fillId="0" borderId="11" xfId="2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vertical="center"/>
    </xf>
    <xf numFmtId="49" fontId="26" fillId="0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distributed" textRotation="255" justifyLastLine="1"/>
    </xf>
    <xf numFmtId="0" fontId="5" fillId="0" borderId="12" xfId="0" applyFont="1" applyFill="1" applyBorder="1" applyAlignment="1">
      <alignment horizontal="center" vertical="distributed" textRotation="255" justifyLastLine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6" fontId="5" fillId="0" borderId="13" xfId="3" applyFont="1" applyFill="1" applyBorder="1" applyAlignment="1">
      <alignment horizontal="center" vertical="center" justifyLastLine="1"/>
    </xf>
    <xf numFmtId="6" fontId="5" fillId="0" borderId="12" xfId="3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9" xfId="0" applyFont="1" applyFill="1" applyBorder="1" applyAlignment="1">
      <alignment horizontal="distributed" vertical="center" wrapText="1" justifyLastLine="1"/>
    </xf>
    <xf numFmtId="0" fontId="11" fillId="0" borderId="2" xfId="0" applyFont="1" applyFill="1" applyBorder="1" applyAlignment="1">
      <alignment horizontal="center" vertical="center" wrapText="1" justifyLastLine="1"/>
    </xf>
    <xf numFmtId="0" fontId="11" fillId="0" borderId="9" xfId="0" applyFont="1" applyFill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9" xfId="0" applyFont="1" applyFill="1" applyBorder="1" applyAlignment="1">
      <alignment horizontal="center" vertical="center" wrapText="1" justifyLastLine="1"/>
    </xf>
  </cellXfs>
  <cellStyles count="5">
    <cellStyle name="桁区切り" xfId="1" builtinId="6"/>
    <cellStyle name="桁区切り 2" xfId="2"/>
    <cellStyle name="桁区切り 2 2" xfId="4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市内金融機関の預金残高の推移</a:t>
            </a:r>
          </a:p>
          <a:p>
            <a:pPr>
              <a:defRPr/>
            </a:pPr>
            <a:r>
              <a:rPr lang="ja-JP"/>
              <a:t>（各年度末現在　・　単位：百万円）</a:t>
            </a:r>
          </a:p>
        </c:rich>
      </c:tx>
      <c:layout>
        <c:manualLayout>
          <c:xMode val="edge"/>
          <c:yMode val="edge"/>
          <c:x val="0.26520278664682262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10819727568531"/>
          <c:y val="0.19565263542760092"/>
          <c:w val="0.70608166345681966"/>
          <c:h val="0.67486258603103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'22表 市内金融機関の貯金残高と貸付残高の推移'!$C$60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9818053943829618E-3"/>
                  <c:y val="-2.2010532438735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48-4326-88B2-48A6C852E010}"/>
                </c:ext>
              </c:extLst>
            </c:dLbl>
            <c:dLbl>
              <c:idx val="1"/>
              <c:layout>
                <c:manualLayout>
                  <c:x val="1.7616585223468656E-3"/>
                  <c:y val="-2.153478926618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48-4326-88B2-48A6C852E010}"/>
                </c:ext>
              </c:extLst>
            </c:dLbl>
            <c:dLbl>
              <c:idx val="2"/>
              <c:layout>
                <c:manualLayout>
                  <c:x val="1.6889488167775473E-3"/>
                  <c:y val="-1.33386668356100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48-4326-88B2-48A6C852E010}"/>
                </c:ext>
              </c:extLst>
            </c:dLbl>
            <c:dLbl>
              <c:idx val="3"/>
              <c:layout>
                <c:manualLayout>
                  <c:x val="-1.6599459800966704E-3"/>
                  <c:y val="-9.59858519766494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48-4326-88B2-48A6C852E010}"/>
                </c:ext>
              </c:extLst>
            </c:dLbl>
            <c:dLbl>
              <c:idx val="4"/>
              <c:layout>
                <c:manualLayout>
                  <c:x val="3.4464189553042542E-3"/>
                  <c:y val="-9.55463045974937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848-4326-88B2-48A6C852E01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'22表 市内金融機関の貯金残高と貸付残高の推移'!$A$61:$A$65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'22表 市内金融機関の貯金残高と貸付残高の推移'!$C$61:$C$65</c:f>
              <c:numCache>
                <c:formatCode>#,##0_ ;[Red]\-#,##0\ </c:formatCode>
                <c:ptCount val="5"/>
                <c:pt idx="0">
                  <c:v>263970</c:v>
                </c:pt>
                <c:pt idx="1">
                  <c:v>267318</c:v>
                </c:pt>
                <c:pt idx="2">
                  <c:v>280235</c:v>
                </c:pt>
                <c:pt idx="3">
                  <c:v>310386</c:v>
                </c:pt>
                <c:pt idx="4">
                  <c:v>318715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48-4326-88B2-48A6C852E010}"/>
            </c:ext>
          </c:extLst>
        </c:ser>
        <c:ser>
          <c:idx val="1"/>
          <c:order val="1"/>
          <c:tx>
            <c:strRef>
              <c:f>'22表 市内金融機関の貯金残高と貸付残高の推移'!$D$60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14193012305622E-2"/>
                  <c:y val="8.09819062472263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848-4326-88B2-48A6C852E010}"/>
                </c:ext>
              </c:extLst>
            </c:dLbl>
            <c:dLbl>
              <c:idx val="1"/>
              <c:layout>
                <c:manualLayout>
                  <c:x val="2.0535665105058307E-2"/>
                  <c:y val="1.1718536711891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48-4326-88B2-48A6C852E010}"/>
                </c:ext>
              </c:extLst>
            </c:dLbl>
            <c:dLbl>
              <c:idx val="2"/>
              <c:layout>
                <c:manualLayout>
                  <c:x val="2.4604921153838E-2"/>
                  <c:y val="7.77581413874128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848-4326-88B2-48A6C852E010}"/>
                </c:ext>
              </c:extLst>
            </c:dLbl>
            <c:dLbl>
              <c:idx val="3"/>
              <c:layout>
                <c:manualLayout>
                  <c:x val="2.2660523985706605E-2"/>
                  <c:y val="1.34859377755646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48-4326-88B2-48A6C852E010}"/>
                </c:ext>
              </c:extLst>
            </c:dLbl>
            <c:dLbl>
              <c:idx val="4"/>
              <c:layout>
                <c:manualLayout>
                  <c:x val="2.7630187496000078E-2"/>
                  <c:y val="1.33096320255336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848-4326-88B2-48A6C852E01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'22表 市内金融機関の貯金残高と貸付残高の推移'!$A$61:$A$65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'22表 市内金融機関の貯金残高と貸付残高の推移'!$D$61:$D$65</c:f>
              <c:numCache>
                <c:formatCode>#,##0_ </c:formatCode>
                <c:ptCount val="5"/>
                <c:pt idx="0">
                  <c:v>260647</c:v>
                </c:pt>
                <c:pt idx="1">
                  <c:v>267455</c:v>
                </c:pt>
                <c:pt idx="2">
                  <c:v>263829</c:v>
                </c:pt>
                <c:pt idx="3">
                  <c:v>279933</c:v>
                </c:pt>
                <c:pt idx="4">
                  <c:v>281314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48-4326-88B2-48A6C852E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06400"/>
        <c:axId val="91207936"/>
      </c:barChart>
      <c:catAx>
        <c:axId val="9120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120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079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12064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53625142576071"/>
          <c:y val="0.32715077282006416"/>
          <c:w val="0.16185770801266963"/>
          <c:h val="0.33915858343793986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市内金融機関の貸付残高の推移</a:t>
            </a:r>
          </a:p>
          <a:p>
            <a:pPr>
              <a:defRPr sz="1200"/>
            </a:pPr>
            <a:r>
              <a:rPr lang="ja-JP" sz="1200"/>
              <a:t>（各年度末現在　・　単位：百万円）</a:t>
            </a:r>
          </a:p>
        </c:rich>
      </c:tx>
      <c:layout>
        <c:manualLayout>
          <c:xMode val="edge"/>
          <c:yMode val="edge"/>
          <c:x val="0.25757605824312346"/>
          <c:y val="4.019349030646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9377152674454"/>
          <c:y val="0.15700520126906248"/>
          <c:w val="0.70441864585379665"/>
          <c:h val="0.71787631094938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'22表 市内金融機関の貯金残高と貸付残高の推移'!$F$60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C62-474B-8051-7A54B858873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'22表 市内金融機関の貯金残高と貸付残高の推移'!$A$61:$A$65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'22表 市内金融機関の貯金残高と貸付残高の推移'!$F$61:$F$65</c:f>
              <c:numCache>
                <c:formatCode>#,##0_ ;[Red]\-#,##0\ </c:formatCode>
                <c:ptCount val="5"/>
                <c:pt idx="0">
                  <c:v>127564</c:v>
                </c:pt>
                <c:pt idx="1">
                  <c:v>130864</c:v>
                </c:pt>
                <c:pt idx="2">
                  <c:v>130957</c:v>
                </c:pt>
                <c:pt idx="3">
                  <c:v>134546</c:v>
                </c:pt>
                <c:pt idx="4">
                  <c:v>139014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2-474B-8051-7A54B858873D}"/>
            </c:ext>
          </c:extLst>
        </c:ser>
        <c:ser>
          <c:idx val="1"/>
          <c:order val="1"/>
          <c:tx>
            <c:strRef>
              <c:f>'22表 市内金融機関の貯金残高と貸付残高の推移'!$G$60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4188992126414E-2"/>
                  <c:y val="4.65672313849923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62-474B-8051-7A54B858873D}"/>
                </c:ext>
              </c:extLst>
            </c:dLbl>
            <c:dLbl>
              <c:idx val="1"/>
              <c:layout>
                <c:manualLayout>
                  <c:x val="2.406197924510789E-2"/>
                  <c:y val="4.3881811465720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62-474B-8051-7A54B858873D}"/>
                </c:ext>
              </c:extLst>
            </c:dLbl>
            <c:dLbl>
              <c:idx val="2"/>
              <c:layout>
                <c:manualLayout>
                  <c:x val="2.2715236412018978E-2"/>
                  <c:y val="4.06076034740332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C62-474B-8051-7A54B858873D}"/>
                </c:ext>
              </c:extLst>
            </c:dLbl>
            <c:dLbl>
              <c:idx val="3"/>
              <c:layout>
                <c:manualLayout>
                  <c:x val="2.3051998030188155E-2"/>
                  <c:y val="7.82585028469040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62-474B-8051-7A54B858873D}"/>
                </c:ext>
              </c:extLst>
            </c:dLbl>
            <c:dLbl>
              <c:idx val="4"/>
              <c:layout>
                <c:manualLayout>
                  <c:x val="1.9467816592103417E-2"/>
                  <c:y val="2.4327284065854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C62-474B-8051-7A54B85887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'22表 市内金融機関の貯金残高と貸付残高の推移'!$A$61:$A$65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'22表 市内金融機関の貯金残高と貸付残高の推移'!$G$61:$G$65</c:f>
              <c:numCache>
                <c:formatCode>#,##0_ </c:formatCode>
                <c:ptCount val="5"/>
                <c:pt idx="0">
                  <c:v>87058</c:v>
                </c:pt>
                <c:pt idx="1">
                  <c:v>83666</c:v>
                </c:pt>
                <c:pt idx="2">
                  <c:v>94881</c:v>
                </c:pt>
                <c:pt idx="3">
                  <c:v>102713</c:v>
                </c:pt>
                <c:pt idx="4">
                  <c:v>102974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62-474B-8051-7A54B8588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00736"/>
        <c:axId val="92902528"/>
      </c:barChart>
      <c:catAx>
        <c:axId val="9290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9290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02528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929007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160037143983823"/>
          <c:y val="0.35990414241698049"/>
          <c:w val="0.15979240074796791"/>
          <c:h val="0.34270607478413023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0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161925</xdr:rowOff>
    </xdr:from>
    <xdr:to>
      <xdr:col>6</xdr:col>
      <xdr:colOff>609600</xdr:colOff>
      <xdr:row>25</xdr:row>
      <xdr:rowOff>138546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452870</xdr:colOff>
      <xdr:row>27</xdr:row>
      <xdr:rowOff>113434</xdr:rowOff>
    </xdr:from>
    <xdr:to>
      <xdr:col>6</xdr:col>
      <xdr:colOff>652895</xdr:colOff>
      <xdr:row>50</xdr:row>
      <xdr:rowOff>113434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5"/>
  <sheetViews>
    <sheetView tabSelected="1" view="pageBreakPreview" zoomScaleNormal="120" zoomScaleSheetLayoutView="100" workbookViewId="0">
      <selection activeCell="G35" sqref="G35"/>
    </sheetView>
  </sheetViews>
  <sheetFormatPr defaultRowHeight="13.5" x14ac:dyDescent="0.15"/>
  <cols>
    <col min="1" max="1" width="11.875" customWidth="1"/>
    <col min="2" max="2" width="9.25" customWidth="1"/>
    <col min="3" max="3" width="1.75" customWidth="1"/>
    <col min="4" max="4" width="30.5" customWidth="1"/>
    <col min="5" max="5" width="14.5" customWidth="1"/>
    <col min="6" max="6" width="13.375" customWidth="1"/>
    <col min="7" max="7" width="16.875" customWidth="1"/>
  </cols>
  <sheetData>
    <row r="6" spans="1:12" ht="30" x14ac:dyDescent="0.15">
      <c r="A6" s="62"/>
      <c r="B6" s="62"/>
      <c r="C6" s="62"/>
      <c r="D6" s="62"/>
      <c r="E6" s="63" t="s">
        <v>82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76"/>
      <c r="C15" s="65"/>
      <c r="D15" s="66"/>
      <c r="E15" s="66"/>
      <c r="F15" s="75"/>
      <c r="J15" s="66"/>
      <c r="K15" s="67"/>
    </row>
    <row r="16" spans="1:12" ht="19.149999999999999" customHeight="1" x14ac:dyDescent="0.15">
      <c r="B16" s="76"/>
      <c r="C16" s="65"/>
      <c r="D16" s="66"/>
      <c r="E16" s="66"/>
      <c r="F16" s="75"/>
      <c r="K16" s="66"/>
      <c r="L16" s="67"/>
    </row>
    <row r="17" spans="2:12" ht="19.149999999999999" customHeight="1" x14ac:dyDescent="0.15">
      <c r="B17" s="76"/>
      <c r="C17" s="65"/>
      <c r="D17" s="66"/>
      <c r="E17" s="66"/>
      <c r="F17" s="75"/>
      <c r="K17" s="66"/>
      <c r="L17" s="67"/>
    </row>
    <row r="18" spans="2:12" ht="19.149999999999999" customHeight="1" x14ac:dyDescent="0.15">
      <c r="B18" s="76"/>
      <c r="C18" s="65"/>
      <c r="D18" s="66"/>
      <c r="E18" s="66"/>
      <c r="F18" s="75"/>
      <c r="K18" s="66"/>
      <c r="L18" s="67"/>
    </row>
    <row r="19" spans="2:12" ht="19.149999999999999" customHeight="1" x14ac:dyDescent="0.15">
      <c r="B19" s="76"/>
      <c r="C19" s="65"/>
      <c r="D19" s="66"/>
      <c r="E19" s="66"/>
      <c r="F19" s="75"/>
      <c r="K19" s="66"/>
    </row>
    <row r="20" spans="2:12" ht="19.149999999999999" customHeight="1" x14ac:dyDescent="0.15">
      <c r="B20" s="76"/>
      <c r="C20" s="65"/>
      <c r="D20" s="66"/>
      <c r="E20" s="66"/>
      <c r="F20" s="75"/>
      <c r="K20" s="66"/>
    </row>
    <row r="21" spans="2:12" ht="19.149999999999999" customHeight="1" x14ac:dyDescent="0.15">
      <c r="B21" s="76"/>
      <c r="D21" s="66"/>
      <c r="E21" s="66"/>
      <c r="F21" s="75"/>
      <c r="K21" s="66"/>
      <c r="L21" s="67"/>
    </row>
    <row r="22" spans="2:12" ht="18.600000000000001" customHeight="1" x14ac:dyDescent="0.15">
      <c r="B22" s="76"/>
      <c r="D22" s="66"/>
      <c r="E22" s="66"/>
      <c r="F22" s="75"/>
      <c r="K22" s="66"/>
      <c r="L22" s="67"/>
    </row>
    <row r="23" spans="2:12" ht="18.600000000000001" customHeight="1" x14ac:dyDescent="0.15">
      <c r="B23" s="76"/>
      <c r="D23" s="66"/>
      <c r="E23" s="66"/>
      <c r="F23" s="75"/>
      <c r="K23" s="66"/>
      <c r="L23" s="67"/>
    </row>
    <row r="24" spans="2:12" ht="18.600000000000001" customHeight="1" x14ac:dyDescent="0.15">
      <c r="B24" s="64"/>
      <c r="D24" s="66"/>
      <c r="E24" s="66"/>
      <c r="F24" s="75"/>
      <c r="K24" s="66"/>
      <c r="L24" s="67"/>
    </row>
    <row r="25" spans="2:12" ht="18.600000000000001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view="pageBreakPreview" zoomScaleNormal="100" zoomScaleSheetLayoutView="100" workbookViewId="0">
      <selection activeCell="R34" sqref="R34"/>
    </sheetView>
  </sheetViews>
  <sheetFormatPr defaultRowHeight="13.5" x14ac:dyDescent="0.15"/>
  <cols>
    <col min="1" max="1" width="11.875" customWidth="1"/>
    <col min="2" max="5" width="12.375" customWidth="1"/>
    <col min="6" max="6" width="13.375" customWidth="1"/>
    <col min="7" max="7" width="12.375" customWidth="1"/>
  </cols>
  <sheetData>
    <row r="1" spans="1:8" s="144" customFormat="1" ht="18.75" x14ac:dyDescent="0.2">
      <c r="A1" s="249" t="s">
        <v>109</v>
      </c>
      <c r="B1" s="247"/>
      <c r="C1" s="142"/>
      <c r="D1" s="248"/>
      <c r="E1" s="248"/>
      <c r="F1" s="142"/>
      <c r="G1" s="142"/>
      <c r="H1" s="143"/>
    </row>
    <row r="4" spans="1:8" ht="13.5" customHeight="1" x14ac:dyDescent="0.15"/>
    <row r="5" spans="1:8" ht="12" customHeight="1" x14ac:dyDescent="0.15">
      <c r="A5" s="61"/>
      <c r="B5" s="68"/>
      <c r="C5" s="68"/>
      <c r="D5" s="68"/>
      <c r="E5" s="68"/>
      <c r="F5" s="61"/>
    </row>
    <row r="56" spans="1:13" s="2" customFormat="1" ht="21" customHeight="1" x14ac:dyDescent="0.15">
      <c r="E56"/>
    </row>
    <row r="57" spans="1:13" x14ac:dyDescent="0.15">
      <c r="E57" s="2"/>
    </row>
    <row r="58" spans="1:13" hidden="1" x14ac:dyDescent="0.15">
      <c r="A58" s="26" t="s">
        <v>45</v>
      </c>
      <c r="B58" s="2"/>
      <c r="C58" s="2"/>
      <c r="D58" s="2"/>
      <c r="E58" s="2"/>
      <c r="F58" s="2"/>
      <c r="G58" s="22" t="s">
        <v>46</v>
      </c>
    </row>
    <row r="59" spans="1:13" hidden="1" x14ac:dyDescent="0.15">
      <c r="A59" s="297" t="s">
        <v>58</v>
      </c>
      <c r="B59" s="298" t="s">
        <v>65</v>
      </c>
      <c r="C59" s="298"/>
      <c r="D59" s="298"/>
      <c r="E59" s="298" t="s">
        <v>66</v>
      </c>
      <c r="F59" s="298"/>
      <c r="G59" s="299"/>
    </row>
    <row r="60" spans="1:13" ht="36" hidden="1" x14ac:dyDescent="0.15">
      <c r="A60" s="297"/>
      <c r="B60" s="156" t="s">
        <v>67</v>
      </c>
      <c r="C60" s="156" t="s">
        <v>68</v>
      </c>
      <c r="D60" s="108" t="s">
        <v>43</v>
      </c>
      <c r="E60" s="156" t="s">
        <v>67</v>
      </c>
      <c r="F60" s="156" t="s">
        <v>68</v>
      </c>
      <c r="G60" s="157" t="s">
        <v>43</v>
      </c>
    </row>
    <row r="61" spans="1:13" hidden="1" x14ac:dyDescent="0.15">
      <c r="A61" s="117" t="s">
        <v>95</v>
      </c>
      <c r="B61" s="44">
        <v>524617</v>
      </c>
      <c r="C61" s="23">
        <v>263970</v>
      </c>
      <c r="D61" s="55">
        <v>260647</v>
      </c>
      <c r="E61" s="24">
        <v>214622</v>
      </c>
      <c r="F61" s="23">
        <v>127564</v>
      </c>
      <c r="G61" s="55">
        <v>87058</v>
      </c>
      <c r="I61" s="94"/>
      <c r="J61" s="94"/>
      <c r="K61" s="94"/>
      <c r="L61" s="94"/>
      <c r="M61" s="94"/>
    </row>
    <row r="62" spans="1:13" hidden="1" x14ac:dyDescent="0.15">
      <c r="A62" s="117" t="s">
        <v>96</v>
      </c>
      <c r="B62" s="44">
        <v>534773</v>
      </c>
      <c r="C62" s="23">
        <v>267318</v>
      </c>
      <c r="D62" s="55">
        <v>267455</v>
      </c>
      <c r="E62" s="24">
        <v>214530</v>
      </c>
      <c r="F62" s="23">
        <v>130864</v>
      </c>
      <c r="G62" s="55">
        <v>83666</v>
      </c>
      <c r="I62" s="95"/>
      <c r="J62" s="95"/>
      <c r="K62" s="95"/>
      <c r="L62" s="94"/>
      <c r="M62" s="94"/>
    </row>
    <row r="63" spans="1:13" hidden="1" x14ac:dyDescent="0.15">
      <c r="A63" s="117" t="s">
        <v>100</v>
      </c>
      <c r="B63" s="44">
        <v>544064</v>
      </c>
      <c r="C63" s="23">
        <v>280235</v>
      </c>
      <c r="D63" s="90">
        <v>263829</v>
      </c>
      <c r="E63" s="24">
        <v>225838</v>
      </c>
      <c r="F63" s="23">
        <v>130957</v>
      </c>
      <c r="G63" s="90">
        <v>94881</v>
      </c>
      <c r="I63" s="96"/>
      <c r="J63" s="96"/>
      <c r="K63" s="97"/>
      <c r="L63" s="94"/>
      <c r="M63" s="94"/>
    </row>
    <row r="64" spans="1:13" hidden="1" x14ac:dyDescent="0.15">
      <c r="A64" s="117" t="s">
        <v>101</v>
      </c>
      <c r="B64" s="70">
        <v>590319</v>
      </c>
      <c r="C64" s="69">
        <v>310386</v>
      </c>
      <c r="D64" s="71">
        <v>279933</v>
      </c>
      <c r="E64" s="72">
        <v>237259</v>
      </c>
      <c r="F64" s="69">
        <v>134546</v>
      </c>
      <c r="G64" s="71">
        <v>102713</v>
      </c>
      <c r="I64" s="87"/>
      <c r="J64" s="87"/>
      <c r="K64" s="87"/>
      <c r="L64" s="94"/>
      <c r="M64" s="94"/>
    </row>
    <row r="65" spans="1:13" hidden="1" x14ac:dyDescent="0.15">
      <c r="A65" s="117" t="s">
        <v>117</v>
      </c>
      <c r="B65" s="104">
        <v>600029</v>
      </c>
      <c r="C65" s="101">
        <v>318715</v>
      </c>
      <c r="D65" s="103">
        <v>281314</v>
      </c>
      <c r="E65" s="102">
        <v>241988</v>
      </c>
      <c r="F65" s="101">
        <v>139014</v>
      </c>
      <c r="G65" s="103">
        <v>102974</v>
      </c>
      <c r="I65" s="98"/>
      <c r="J65" s="98"/>
      <c r="K65" s="99"/>
      <c r="L65" s="94"/>
      <c r="M65" s="94"/>
    </row>
    <row r="66" spans="1:13" x14ac:dyDescent="0.15">
      <c r="I66" s="100"/>
      <c r="J66" s="159"/>
      <c r="K66" s="100"/>
      <c r="L66" s="94"/>
      <c r="M66" s="94"/>
    </row>
    <row r="67" spans="1:13" x14ac:dyDescent="0.15">
      <c r="I67" s="100"/>
      <c r="J67" s="159"/>
      <c r="K67" s="100"/>
      <c r="L67" s="94"/>
      <c r="M67" s="94"/>
    </row>
    <row r="68" spans="1:13" x14ac:dyDescent="0.15">
      <c r="I68" s="100"/>
      <c r="J68" s="159"/>
      <c r="K68" s="100"/>
      <c r="L68" s="94"/>
      <c r="M68" s="94"/>
    </row>
    <row r="69" spans="1:13" x14ac:dyDescent="0.15">
      <c r="I69" s="100"/>
      <c r="J69" s="159"/>
      <c r="K69" s="100"/>
      <c r="L69" s="94"/>
      <c r="M69" s="94"/>
    </row>
    <row r="70" spans="1:13" x14ac:dyDescent="0.15">
      <c r="I70" s="93"/>
      <c r="J70" s="160"/>
      <c r="K70" s="93"/>
      <c r="L70" s="94"/>
      <c r="M70" s="94"/>
    </row>
    <row r="71" spans="1:13" x14ac:dyDescent="0.15">
      <c r="I71" s="94"/>
      <c r="J71" s="94"/>
      <c r="K71" s="94"/>
      <c r="L71" s="94"/>
      <c r="M71" s="94"/>
    </row>
    <row r="72" spans="1:13" x14ac:dyDescent="0.15">
      <c r="I72" s="94"/>
      <c r="J72" s="94"/>
      <c r="K72" s="94"/>
      <c r="L72" s="94"/>
      <c r="M72" s="94"/>
    </row>
    <row r="73" spans="1:13" x14ac:dyDescent="0.15">
      <c r="I73" s="94"/>
      <c r="J73" s="94"/>
      <c r="K73" s="94"/>
      <c r="L73" s="94"/>
      <c r="M73" s="94"/>
    </row>
    <row r="74" spans="1:13" x14ac:dyDescent="0.15">
      <c r="I74" s="94"/>
      <c r="J74" s="94"/>
      <c r="K74" s="94"/>
      <c r="L74" s="94"/>
      <c r="M74" s="94"/>
    </row>
    <row r="75" spans="1:13" x14ac:dyDescent="0.15">
      <c r="I75" s="94"/>
      <c r="J75" s="94"/>
      <c r="K75" s="94"/>
      <c r="L75" s="94"/>
      <c r="M75" s="94"/>
    </row>
    <row r="76" spans="1:13" x14ac:dyDescent="0.15">
      <c r="I76" s="94"/>
      <c r="J76" s="94"/>
      <c r="K76" s="94"/>
      <c r="L76" s="94"/>
      <c r="M76" s="94"/>
    </row>
    <row r="77" spans="1:13" x14ac:dyDescent="0.15">
      <c r="I77" s="94"/>
      <c r="J77" s="94"/>
      <c r="K77" s="94"/>
      <c r="L77" s="94"/>
      <c r="M77" s="94"/>
    </row>
    <row r="78" spans="1:13" x14ac:dyDescent="0.15">
      <c r="I78" s="94"/>
      <c r="J78" s="94"/>
      <c r="K78" s="94"/>
      <c r="L78" s="94"/>
      <c r="M78" s="94"/>
    </row>
    <row r="79" spans="1:13" x14ac:dyDescent="0.15">
      <c r="I79" s="94"/>
      <c r="J79" s="94"/>
      <c r="K79" s="94"/>
      <c r="L79" s="94"/>
      <c r="M79" s="94"/>
    </row>
    <row r="80" spans="1:13" x14ac:dyDescent="0.15">
      <c r="I80" s="94"/>
      <c r="J80" s="94"/>
      <c r="K80" s="94"/>
      <c r="L80" s="94"/>
      <c r="M80" s="94"/>
    </row>
    <row r="81" spans="9:13" x14ac:dyDescent="0.15">
      <c r="I81" s="94"/>
      <c r="J81" s="94"/>
      <c r="K81" s="94"/>
      <c r="L81" s="94"/>
      <c r="M81" s="94"/>
    </row>
  </sheetData>
  <mergeCells count="3">
    <mergeCell ref="A59:A60"/>
    <mergeCell ref="B59:D59"/>
    <mergeCell ref="E59:G59"/>
  </mergeCells>
  <phoneticPr fontId="2"/>
  <pageMargins left="0.75" right="0.75" top="1.17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Normal="80" zoomScaleSheetLayoutView="100" workbookViewId="0">
      <selection activeCell="R34" sqref="R34"/>
    </sheetView>
  </sheetViews>
  <sheetFormatPr defaultRowHeight="12" x14ac:dyDescent="0.15"/>
  <cols>
    <col min="1" max="7" width="11.875" style="3" customWidth="1"/>
    <col min="8" max="16384" width="9" style="3"/>
  </cols>
  <sheetData>
    <row r="1" spans="1:7" s="195" customFormat="1" ht="21" customHeight="1" x14ac:dyDescent="0.15">
      <c r="A1" s="302" t="s">
        <v>0</v>
      </c>
      <c r="B1" s="302"/>
      <c r="C1" s="302"/>
      <c r="D1" s="302"/>
      <c r="E1" s="302"/>
      <c r="F1" s="302"/>
      <c r="G1" s="302"/>
    </row>
    <row r="2" spans="1:7" s="2" customFormat="1" ht="21" customHeight="1" x14ac:dyDescent="0.15">
      <c r="G2" s="123" t="s">
        <v>69</v>
      </c>
    </row>
    <row r="3" spans="1:7" ht="21" customHeight="1" x14ac:dyDescent="0.15">
      <c r="A3" s="166" t="s">
        <v>74</v>
      </c>
      <c r="B3" s="164" t="s">
        <v>60</v>
      </c>
      <c r="C3" s="164" t="s">
        <v>61</v>
      </c>
      <c r="D3" s="164" t="s">
        <v>55</v>
      </c>
      <c r="E3" s="164" t="s">
        <v>62</v>
      </c>
      <c r="F3" s="164" t="s">
        <v>63</v>
      </c>
      <c r="G3" s="165" t="s">
        <v>64</v>
      </c>
    </row>
    <row r="4" spans="1:7" ht="21" customHeight="1" x14ac:dyDescent="0.15">
      <c r="A4" s="211" t="s">
        <v>110</v>
      </c>
      <c r="B4" s="88" t="s">
        <v>72</v>
      </c>
      <c r="C4" s="20">
        <v>5</v>
      </c>
      <c r="D4" s="20">
        <v>2</v>
      </c>
      <c r="E4" s="20">
        <v>8</v>
      </c>
      <c r="F4" s="20">
        <v>1</v>
      </c>
      <c r="G4" s="21">
        <v>8</v>
      </c>
    </row>
    <row r="5" spans="1:7" ht="21" customHeight="1" x14ac:dyDescent="0.15">
      <c r="A5" s="211">
        <v>30</v>
      </c>
      <c r="B5" s="88" t="s">
        <v>72</v>
      </c>
      <c r="C5" s="20">
        <v>5</v>
      </c>
      <c r="D5" s="20">
        <v>2</v>
      </c>
      <c r="E5" s="20">
        <v>8</v>
      </c>
      <c r="F5" s="20">
        <v>1</v>
      </c>
      <c r="G5" s="21">
        <v>7</v>
      </c>
    </row>
    <row r="6" spans="1:7" s="153" customFormat="1" ht="21" customHeight="1" x14ac:dyDescent="0.15">
      <c r="A6" s="182" t="s">
        <v>97</v>
      </c>
      <c r="B6" s="149" t="s">
        <v>72</v>
      </c>
      <c r="C6" s="20">
        <v>5</v>
      </c>
      <c r="D6" s="20">
        <v>2</v>
      </c>
      <c r="E6" s="20">
        <v>8</v>
      </c>
      <c r="F6" s="20">
        <v>1</v>
      </c>
      <c r="G6" s="185">
        <v>7</v>
      </c>
    </row>
    <row r="7" spans="1:7" ht="21" customHeight="1" x14ac:dyDescent="0.15">
      <c r="A7" s="182">
        <v>2</v>
      </c>
      <c r="B7" s="183" t="s">
        <v>72</v>
      </c>
      <c r="C7" s="184">
        <v>5</v>
      </c>
      <c r="D7" s="184">
        <v>2</v>
      </c>
      <c r="E7" s="184">
        <v>12</v>
      </c>
      <c r="F7" s="184">
        <v>1</v>
      </c>
      <c r="G7" s="185">
        <v>7</v>
      </c>
    </row>
    <row r="8" spans="1:7" s="197" customFormat="1" ht="21" customHeight="1" x14ac:dyDescent="0.15">
      <c r="A8" s="196" t="s">
        <v>106</v>
      </c>
      <c r="B8" s="250" t="s">
        <v>72</v>
      </c>
      <c r="C8" s="251">
        <v>5</v>
      </c>
      <c r="D8" s="251">
        <v>2</v>
      </c>
      <c r="E8" s="251">
        <v>12</v>
      </c>
      <c r="F8" s="251">
        <v>1</v>
      </c>
      <c r="G8" s="252">
        <v>7</v>
      </c>
    </row>
    <row r="9" spans="1:7" s="2" customFormat="1" ht="17.25" customHeight="1" x14ac:dyDescent="0.15">
      <c r="A9" s="300" t="s">
        <v>80</v>
      </c>
      <c r="B9" s="300"/>
      <c r="C9" s="301"/>
      <c r="D9" s="301"/>
      <c r="F9" s="96"/>
    </row>
    <row r="13" spans="1:7" s="141" customFormat="1" ht="18.75" x14ac:dyDescent="0.15">
      <c r="A13" s="302" t="s">
        <v>1</v>
      </c>
      <c r="B13" s="302"/>
      <c r="C13" s="302"/>
      <c r="D13" s="302"/>
      <c r="E13" s="302"/>
      <c r="F13" s="302"/>
      <c r="G13" s="302"/>
    </row>
    <row r="14" spans="1:7" x14ac:dyDescent="0.15">
      <c r="A14" s="26" t="s">
        <v>45</v>
      </c>
      <c r="B14" s="2"/>
      <c r="C14" s="2"/>
      <c r="D14" s="2"/>
      <c r="E14" s="2"/>
      <c r="F14" s="2"/>
      <c r="G14" s="22" t="s">
        <v>46</v>
      </c>
    </row>
    <row r="15" spans="1:7" ht="15.75" customHeight="1" x14ac:dyDescent="0.15">
      <c r="A15" s="297" t="s">
        <v>58</v>
      </c>
      <c r="B15" s="298" t="s">
        <v>65</v>
      </c>
      <c r="C15" s="298"/>
      <c r="D15" s="298"/>
      <c r="E15" s="298" t="s">
        <v>66</v>
      </c>
      <c r="F15" s="298"/>
      <c r="G15" s="299"/>
    </row>
    <row r="16" spans="1:7" ht="43.5" customHeight="1" x14ac:dyDescent="0.15">
      <c r="A16" s="297"/>
      <c r="B16" s="164" t="s">
        <v>67</v>
      </c>
      <c r="C16" s="164" t="s">
        <v>68</v>
      </c>
      <c r="D16" s="108" t="s">
        <v>43</v>
      </c>
      <c r="E16" s="164" t="s">
        <v>67</v>
      </c>
      <c r="F16" s="164" t="s">
        <v>68</v>
      </c>
      <c r="G16" s="167" t="s">
        <v>43</v>
      </c>
    </row>
    <row r="17" spans="1:7" ht="21" customHeight="1" x14ac:dyDescent="0.15">
      <c r="A17" s="212" t="s">
        <v>104</v>
      </c>
      <c r="B17" s="186">
        <v>524617</v>
      </c>
      <c r="C17" s="171">
        <v>263970</v>
      </c>
      <c r="D17" s="187">
        <v>260647</v>
      </c>
      <c r="E17" s="188">
        <v>214622</v>
      </c>
      <c r="F17" s="171">
        <v>127564</v>
      </c>
      <c r="G17" s="187">
        <v>87058</v>
      </c>
    </row>
    <row r="18" spans="1:7" ht="21" customHeight="1" x14ac:dyDescent="0.15">
      <c r="A18" s="212">
        <v>30</v>
      </c>
      <c r="B18" s="186">
        <v>534773</v>
      </c>
      <c r="C18" s="171">
        <v>267318</v>
      </c>
      <c r="D18" s="189">
        <v>267455</v>
      </c>
      <c r="E18" s="188">
        <v>214530</v>
      </c>
      <c r="F18" s="171">
        <v>130864</v>
      </c>
      <c r="G18" s="189">
        <v>83666</v>
      </c>
    </row>
    <row r="19" spans="1:7" ht="21" customHeight="1" x14ac:dyDescent="0.15">
      <c r="A19" s="212" t="s">
        <v>105</v>
      </c>
      <c r="B19" s="186">
        <v>544064</v>
      </c>
      <c r="C19" s="171">
        <v>280235</v>
      </c>
      <c r="D19" s="189">
        <v>263829</v>
      </c>
      <c r="E19" s="188">
        <v>225838</v>
      </c>
      <c r="F19" s="171">
        <v>130957</v>
      </c>
      <c r="G19" s="189">
        <v>94881</v>
      </c>
    </row>
    <row r="20" spans="1:7" ht="21" customHeight="1" x14ac:dyDescent="0.15">
      <c r="A20" s="213">
        <v>2</v>
      </c>
      <c r="B20" s="186">
        <v>590319</v>
      </c>
      <c r="C20" s="171">
        <v>310386</v>
      </c>
      <c r="D20" s="189">
        <v>279933</v>
      </c>
      <c r="E20" s="188">
        <v>237259</v>
      </c>
      <c r="F20" s="171">
        <v>134546</v>
      </c>
      <c r="G20" s="189">
        <v>102713</v>
      </c>
    </row>
    <row r="21" spans="1:7" s="141" customFormat="1" ht="21" customHeight="1" x14ac:dyDescent="0.15">
      <c r="A21" s="261" t="s">
        <v>106</v>
      </c>
      <c r="B21" s="255">
        <f t="shared" ref="B21:G21" si="0">B33</f>
        <v>600029</v>
      </c>
      <c r="C21" s="256">
        <f t="shared" si="0"/>
        <v>318715</v>
      </c>
      <c r="D21" s="258">
        <f t="shared" si="0"/>
        <v>281314</v>
      </c>
      <c r="E21" s="260">
        <f t="shared" si="0"/>
        <v>241988</v>
      </c>
      <c r="F21" s="256">
        <f t="shared" si="0"/>
        <v>139014</v>
      </c>
      <c r="G21" s="258">
        <f t="shared" si="0"/>
        <v>102974</v>
      </c>
    </row>
    <row r="22" spans="1:7" ht="21" customHeight="1" x14ac:dyDescent="0.15">
      <c r="A22" s="262" t="s">
        <v>111</v>
      </c>
      <c r="B22" s="186">
        <v>603513</v>
      </c>
      <c r="C22" s="171">
        <v>315285</v>
      </c>
      <c r="D22" s="187">
        <v>288228</v>
      </c>
      <c r="E22" s="188">
        <v>240176</v>
      </c>
      <c r="F22" s="171">
        <v>137304</v>
      </c>
      <c r="G22" s="187">
        <v>102872</v>
      </c>
    </row>
    <row r="23" spans="1:7" ht="21" customHeight="1" x14ac:dyDescent="0.15">
      <c r="A23" s="262">
        <v>5</v>
      </c>
      <c r="B23" s="186">
        <v>597910</v>
      </c>
      <c r="C23" s="171">
        <v>312275</v>
      </c>
      <c r="D23" s="187">
        <v>285635</v>
      </c>
      <c r="E23" s="188">
        <v>240245</v>
      </c>
      <c r="F23" s="171">
        <v>137678</v>
      </c>
      <c r="G23" s="187">
        <v>102567</v>
      </c>
    </row>
    <row r="24" spans="1:7" ht="21" customHeight="1" x14ac:dyDescent="0.15">
      <c r="A24" s="262">
        <v>6</v>
      </c>
      <c r="B24" s="186">
        <v>127761538</v>
      </c>
      <c r="C24" s="171">
        <v>317700</v>
      </c>
      <c r="D24" s="187">
        <v>127443838</v>
      </c>
      <c r="E24" s="188">
        <v>240152</v>
      </c>
      <c r="F24" s="171">
        <v>137774</v>
      </c>
      <c r="G24" s="187">
        <v>102378</v>
      </c>
    </row>
    <row r="25" spans="1:7" ht="21" customHeight="1" x14ac:dyDescent="0.15">
      <c r="A25" s="262">
        <v>7</v>
      </c>
      <c r="B25" s="186">
        <v>599439</v>
      </c>
      <c r="C25" s="171">
        <v>313847</v>
      </c>
      <c r="D25" s="187">
        <v>285592</v>
      </c>
      <c r="E25" s="188">
        <v>240219</v>
      </c>
      <c r="F25" s="171">
        <v>137831</v>
      </c>
      <c r="G25" s="187">
        <v>102388</v>
      </c>
    </row>
    <row r="26" spans="1:7" ht="21" customHeight="1" x14ac:dyDescent="0.15">
      <c r="A26" s="262">
        <v>8</v>
      </c>
      <c r="B26" s="186">
        <v>600007</v>
      </c>
      <c r="C26" s="171">
        <v>313297</v>
      </c>
      <c r="D26" s="187">
        <v>286710</v>
      </c>
      <c r="E26" s="188">
        <v>240154</v>
      </c>
      <c r="F26" s="171">
        <v>137773</v>
      </c>
      <c r="G26" s="187">
        <v>102381</v>
      </c>
    </row>
    <row r="27" spans="1:7" ht="21" customHeight="1" x14ac:dyDescent="0.15">
      <c r="A27" s="262">
        <v>9</v>
      </c>
      <c r="B27" s="186">
        <v>596673</v>
      </c>
      <c r="C27" s="171">
        <v>310726</v>
      </c>
      <c r="D27" s="187">
        <v>285947</v>
      </c>
      <c r="E27" s="188">
        <v>237451</v>
      </c>
      <c r="F27" s="171">
        <v>134918</v>
      </c>
      <c r="G27" s="187">
        <v>102533</v>
      </c>
    </row>
    <row r="28" spans="1:7" ht="21" customHeight="1" x14ac:dyDescent="0.15">
      <c r="A28" s="262">
        <v>10</v>
      </c>
      <c r="B28" s="186">
        <v>599531</v>
      </c>
      <c r="C28" s="171">
        <v>310510</v>
      </c>
      <c r="D28" s="187">
        <v>289021</v>
      </c>
      <c r="E28" s="188">
        <v>238818</v>
      </c>
      <c r="F28" s="171">
        <v>136160</v>
      </c>
      <c r="G28" s="187">
        <v>102658</v>
      </c>
    </row>
    <row r="29" spans="1:7" ht="21" customHeight="1" x14ac:dyDescent="0.15">
      <c r="A29" s="262">
        <v>11</v>
      </c>
      <c r="B29" s="186">
        <v>597022</v>
      </c>
      <c r="C29" s="171">
        <v>309350</v>
      </c>
      <c r="D29" s="187">
        <v>287672</v>
      </c>
      <c r="E29" s="188">
        <v>238074</v>
      </c>
      <c r="F29" s="171">
        <v>135761</v>
      </c>
      <c r="G29" s="187">
        <v>102313</v>
      </c>
    </row>
    <row r="30" spans="1:7" ht="21" customHeight="1" x14ac:dyDescent="0.15">
      <c r="A30" s="262">
        <v>12</v>
      </c>
      <c r="B30" s="186">
        <v>603614</v>
      </c>
      <c r="C30" s="171">
        <v>313215</v>
      </c>
      <c r="D30" s="187">
        <v>290399</v>
      </c>
      <c r="E30" s="188">
        <v>239164</v>
      </c>
      <c r="F30" s="171">
        <v>136383</v>
      </c>
      <c r="G30" s="187">
        <v>102781</v>
      </c>
    </row>
    <row r="31" spans="1:7" ht="21" customHeight="1" x14ac:dyDescent="0.15">
      <c r="A31" s="262" t="s">
        <v>112</v>
      </c>
      <c r="B31" s="186">
        <v>599113</v>
      </c>
      <c r="C31" s="171">
        <v>309703</v>
      </c>
      <c r="D31" s="187">
        <v>289410</v>
      </c>
      <c r="E31" s="188">
        <v>238516</v>
      </c>
      <c r="F31" s="171">
        <v>136149</v>
      </c>
      <c r="G31" s="187">
        <v>102367</v>
      </c>
    </row>
    <row r="32" spans="1:7" ht="21" customHeight="1" x14ac:dyDescent="0.15">
      <c r="A32" s="263">
        <v>2</v>
      </c>
      <c r="B32" s="186">
        <v>600591</v>
      </c>
      <c r="C32" s="171">
        <v>310442</v>
      </c>
      <c r="D32" s="187">
        <v>290149</v>
      </c>
      <c r="E32" s="188">
        <v>238785</v>
      </c>
      <c r="F32" s="171">
        <v>136519</v>
      </c>
      <c r="G32" s="187">
        <v>102266</v>
      </c>
    </row>
    <row r="33" spans="1:7" ht="21" customHeight="1" x14ac:dyDescent="0.15">
      <c r="A33" s="264">
        <v>3</v>
      </c>
      <c r="B33" s="253">
        <v>600029</v>
      </c>
      <c r="C33" s="254">
        <v>318715</v>
      </c>
      <c r="D33" s="257">
        <v>281314</v>
      </c>
      <c r="E33" s="259">
        <v>241988</v>
      </c>
      <c r="F33" s="254">
        <v>139014</v>
      </c>
      <c r="G33" s="257">
        <v>102974</v>
      </c>
    </row>
    <row r="34" spans="1:7" x14ac:dyDescent="0.15">
      <c r="A34" s="190" t="s">
        <v>47</v>
      </c>
      <c r="B34" s="191"/>
      <c r="C34" s="192"/>
      <c r="D34" s="193"/>
      <c r="E34" s="192"/>
      <c r="F34" s="192"/>
      <c r="G34" s="194"/>
    </row>
    <row r="35" spans="1:7" x14ac:dyDescent="0.15">
      <c r="A35" s="26" t="s">
        <v>91</v>
      </c>
      <c r="B35" s="26"/>
      <c r="C35" s="26"/>
      <c r="D35" s="26"/>
      <c r="E35" s="26"/>
      <c r="F35" s="26"/>
      <c r="G35" s="26"/>
    </row>
  </sheetData>
  <mergeCells count="6">
    <mergeCell ref="A9:D9"/>
    <mergeCell ref="A1:G1"/>
    <mergeCell ref="A13:G13"/>
    <mergeCell ref="A15:A16"/>
    <mergeCell ref="B15:D15"/>
    <mergeCell ref="E15:G1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view="pageBreakPreview" zoomScaleNormal="100" zoomScaleSheetLayoutView="100" workbookViewId="0">
      <selection activeCell="R34" sqref="R34"/>
    </sheetView>
  </sheetViews>
  <sheetFormatPr defaultRowHeight="12" x14ac:dyDescent="0.15"/>
  <cols>
    <col min="1" max="1" width="11.875" style="10" customWidth="1"/>
    <col min="2" max="5" width="14.5" style="11" customWidth="1"/>
    <col min="6" max="6" width="13.375" style="11" customWidth="1"/>
    <col min="7" max="7" width="10.125" style="11" bestFit="1" customWidth="1"/>
    <col min="8" max="16384" width="9" style="11"/>
  </cols>
  <sheetData>
    <row r="1" spans="1:6" s="6" customFormat="1" ht="21" customHeight="1" x14ac:dyDescent="0.15">
      <c r="A1" s="303" t="s">
        <v>44</v>
      </c>
      <c r="B1" s="303"/>
      <c r="C1" s="303"/>
      <c r="D1" s="303"/>
      <c r="E1" s="303"/>
      <c r="F1" s="303"/>
    </row>
    <row r="2" spans="1:6" s="7" customFormat="1" ht="21" customHeight="1" x14ac:dyDescent="0.15">
      <c r="A2" s="201" t="s">
        <v>45</v>
      </c>
      <c r="B2" s="48"/>
      <c r="C2" s="48"/>
      <c r="D2" s="48"/>
      <c r="E2" s="48"/>
      <c r="F2" s="119" t="s">
        <v>46</v>
      </c>
    </row>
    <row r="3" spans="1:6" s="8" customFormat="1" ht="16.5" customHeight="1" x14ac:dyDescent="0.15">
      <c r="A3" s="49" t="s">
        <v>3</v>
      </c>
      <c r="B3" s="50" t="s">
        <v>34</v>
      </c>
      <c r="C3" s="50" t="s">
        <v>35</v>
      </c>
      <c r="D3" s="50" t="s">
        <v>36</v>
      </c>
      <c r="E3" s="50" t="s">
        <v>37</v>
      </c>
      <c r="F3" s="265" t="s">
        <v>38</v>
      </c>
    </row>
    <row r="4" spans="1:6" ht="16.5" customHeight="1" x14ac:dyDescent="0.15">
      <c r="A4" s="214" t="s">
        <v>104</v>
      </c>
      <c r="B4" s="40">
        <v>263970</v>
      </c>
      <c r="C4" s="40">
        <v>10807</v>
      </c>
      <c r="D4" s="41">
        <v>161195</v>
      </c>
      <c r="E4" s="40">
        <v>85434</v>
      </c>
      <c r="F4" s="181">
        <v>6534</v>
      </c>
    </row>
    <row r="5" spans="1:6" ht="16.5" customHeight="1" x14ac:dyDescent="0.15">
      <c r="A5" s="214">
        <v>30</v>
      </c>
      <c r="B5" s="40">
        <v>267318</v>
      </c>
      <c r="C5" s="40">
        <v>11930</v>
      </c>
      <c r="D5" s="41">
        <v>167071</v>
      </c>
      <c r="E5" s="40">
        <v>82638</v>
      </c>
      <c r="F5" s="181">
        <v>5679</v>
      </c>
    </row>
    <row r="6" spans="1:6" ht="16.5" customHeight="1" x14ac:dyDescent="0.15">
      <c r="A6" s="214" t="s">
        <v>105</v>
      </c>
      <c r="B6" s="40">
        <v>280235</v>
      </c>
      <c r="C6" s="40">
        <v>12862</v>
      </c>
      <c r="D6" s="41">
        <v>178361</v>
      </c>
      <c r="E6" s="40">
        <v>81266</v>
      </c>
      <c r="F6" s="181">
        <v>7746</v>
      </c>
    </row>
    <row r="7" spans="1:6" ht="16.5" customHeight="1" x14ac:dyDescent="0.15">
      <c r="A7" s="214">
        <v>2</v>
      </c>
      <c r="B7" s="179">
        <v>310386</v>
      </c>
      <c r="C7" s="179">
        <v>16363</v>
      </c>
      <c r="D7" s="180">
        <v>207076</v>
      </c>
      <c r="E7" s="179">
        <v>78839</v>
      </c>
      <c r="F7" s="266">
        <v>8108</v>
      </c>
    </row>
    <row r="8" spans="1:6" s="9" customFormat="1" ht="16.5" customHeight="1" x14ac:dyDescent="0.15">
      <c r="A8" s="270" t="s">
        <v>106</v>
      </c>
      <c r="B8" s="198">
        <f>B20</f>
        <v>318715</v>
      </c>
      <c r="C8" s="198">
        <f t="shared" ref="C8:F8" si="0">C20</f>
        <v>16002</v>
      </c>
      <c r="D8" s="198">
        <f t="shared" si="0"/>
        <v>219764</v>
      </c>
      <c r="E8" s="198">
        <f t="shared" si="0"/>
        <v>75911</v>
      </c>
      <c r="F8" s="267">
        <f t="shared" si="0"/>
        <v>7097</v>
      </c>
    </row>
    <row r="9" spans="1:6" ht="16.5" customHeight="1" x14ac:dyDescent="0.15">
      <c r="A9" s="271" t="s">
        <v>111</v>
      </c>
      <c r="B9" s="179">
        <v>315285</v>
      </c>
      <c r="C9" s="179">
        <v>17904</v>
      </c>
      <c r="D9" s="180">
        <v>212945</v>
      </c>
      <c r="E9" s="179">
        <v>77243</v>
      </c>
      <c r="F9" s="266">
        <v>7193</v>
      </c>
    </row>
    <row r="10" spans="1:6" ht="16.5" customHeight="1" x14ac:dyDescent="0.15">
      <c r="A10" s="215">
        <v>5</v>
      </c>
      <c r="B10" s="179">
        <v>312275</v>
      </c>
      <c r="C10" s="179">
        <v>16650</v>
      </c>
      <c r="D10" s="180">
        <v>211143</v>
      </c>
      <c r="E10" s="179">
        <v>77001</v>
      </c>
      <c r="F10" s="266">
        <v>7480</v>
      </c>
    </row>
    <row r="11" spans="1:6" ht="16.5" customHeight="1" x14ac:dyDescent="0.15">
      <c r="A11" s="215">
        <v>6</v>
      </c>
      <c r="B11" s="179">
        <v>317700</v>
      </c>
      <c r="C11" s="179">
        <v>16780</v>
      </c>
      <c r="D11" s="180">
        <v>217333</v>
      </c>
      <c r="E11" s="179">
        <v>76769</v>
      </c>
      <c r="F11" s="266">
        <v>6819</v>
      </c>
    </row>
    <row r="12" spans="1:6" ht="16.5" customHeight="1" x14ac:dyDescent="0.15">
      <c r="A12" s="215">
        <v>7</v>
      </c>
      <c r="B12" s="179">
        <v>313847</v>
      </c>
      <c r="C12" s="179">
        <v>16677</v>
      </c>
      <c r="D12" s="180">
        <v>213787</v>
      </c>
      <c r="E12" s="179">
        <v>76467</v>
      </c>
      <c r="F12" s="266">
        <v>6916</v>
      </c>
    </row>
    <row r="13" spans="1:6" ht="16.5" customHeight="1" x14ac:dyDescent="0.15">
      <c r="A13" s="215">
        <v>8</v>
      </c>
      <c r="B13" s="179">
        <v>313297</v>
      </c>
      <c r="C13" s="179">
        <v>15756</v>
      </c>
      <c r="D13" s="180">
        <v>212432</v>
      </c>
      <c r="E13" s="179">
        <v>76089</v>
      </c>
      <c r="F13" s="266">
        <v>9020</v>
      </c>
    </row>
    <row r="14" spans="1:6" ht="16.5" customHeight="1" x14ac:dyDescent="0.15">
      <c r="A14" s="215">
        <v>9</v>
      </c>
      <c r="B14" s="179">
        <v>310726</v>
      </c>
      <c r="C14" s="179">
        <v>16662</v>
      </c>
      <c r="D14" s="180">
        <v>210804</v>
      </c>
      <c r="E14" s="179">
        <v>75842</v>
      </c>
      <c r="F14" s="266">
        <v>7418</v>
      </c>
    </row>
    <row r="15" spans="1:6" ht="16.5" customHeight="1" x14ac:dyDescent="0.15">
      <c r="A15" s="215">
        <v>10</v>
      </c>
      <c r="B15" s="179">
        <v>310510</v>
      </c>
      <c r="C15" s="179">
        <v>17418</v>
      </c>
      <c r="D15" s="180">
        <v>208962</v>
      </c>
      <c r="E15" s="179">
        <v>76821</v>
      </c>
      <c r="F15" s="266">
        <v>7310</v>
      </c>
    </row>
    <row r="16" spans="1:6" ht="16.5" customHeight="1" x14ac:dyDescent="0.15">
      <c r="A16" s="215">
        <v>11</v>
      </c>
      <c r="B16" s="179">
        <v>309350</v>
      </c>
      <c r="C16" s="179">
        <v>17172</v>
      </c>
      <c r="D16" s="180">
        <v>207999</v>
      </c>
      <c r="E16" s="179">
        <v>76595</v>
      </c>
      <c r="F16" s="266">
        <v>7585</v>
      </c>
    </row>
    <row r="17" spans="1:9" ht="16.5" customHeight="1" x14ac:dyDescent="0.15">
      <c r="A17" s="215">
        <v>12</v>
      </c>
      <c r="B17" s="179">
        <v>313215</v>
      </c>
      <c r="C17" s="179">
        <v>16388</v>
      </c>
      <c r="D17" s="180">
        <v>213306</v>
      </c>
      <c r="E17" s="179">
        <v>76378</v>
      </c>
      <c r="F17" s="266">
        <v>7144</v>
      </c>
    </row>
    <row r="18" spans="1:9" ht="16.5" customHeight="1" x14ac:dyDescent="0.15">
      <c r="A18" s="271" t="s">
        <v>112</v>
      </c>
      <c r="B18" s="179">
        <v>309703</v>
      </c>
      <c r="C18" s="179">
        <v>15923</v>
      </c>
      <c r="D18" s="180">
        <v>210241</v>
      </c>
      <c r="E18" s="179">
        <v>76335</v>
      </c>
      <c r="F18" s="266">
        <v>7204</v>
      </c>
    </row>
    <row r="19" spans="1:9" ht="16.5" customHeight="1" x14ac:dyDescent="0.15">
      <c r="A19" s="215">
        <v>2</v>
      </c>
      <c r="B19" s="179">
        <v>310442</v>
      </c>
      <c r="C19" s="179">
        <v>16017</v>
      </c>
      <c r="D19" s="180">
        <v>209191</v>
      </c>
      <c r="E19" s="179">
        <v>76143</v>
      </c>
      <c r="F19" s="266">
        <v>9082</v>
      </c>
    </row>
    <row r="20" spans="1:9" ht="16.5" customHeight="1" x14ac:dyDescent="0.15">
      <c r="A20" s="272">
        <v>3</v>
      </c>
      <c r="B20" s="268">
        <v>318715</v>
      </c>
      <c r="C20" s="268">
        <v>16002</v>
      </c>
      <c r="D20" s="268">
        <v>219764</v>
      </c>
      <c r="E20" s="268">
        <v>75911</v>
      </c>
      <c r="F20" s="269">
        <v>7097</v>
      </c>
    </row>
    <row r="21" spans="1:9" s="7" customFormat="1" ht="13.5" customHeight="1" x14ac:dyDescent="0.15">
      <c r="A21" s="89" t="s">
        <v>47</v>
      </c>
      <c r="B21" s="181"/>
      <c r="C21" s="51"/>
      <c r="D21" s="42"/>
      <c r="E21" s="42"/>
      <c r="F21" s="42"/>
    </row>
    <row r="22" spans="1:9" s="26" customFormat="1" ht="13.5" customHeight="1" x14ac:dyDescent="0.15">
      <c r="A22" s="26" t="s">
        <v>91</v>
      </c>
    </row>
    <row r="23" spans="1:9" s="26" customFormat="1" ht="13.5" customHeight="1" x14ac:dyDescent="0.15"/>
    <row r="24" spans="1:9" s="9" customFormat="1" ht="21" customHeight="1" x14ac:dyDescent="0.15">
      <c r="A24" s="303" t="s">
        <v>48</v>
      </c>
      <c r="B24" s="303"/>
      <c r="C24" s="303"/>
      <c r="D24" s="303"/>
      <c r="E24" s="303"/>
      <c r="F24" s="303"/>
    </row>
    <row r="25" spans="1:9" ht="21" customHeight="1" x14ac:dyDescent="0.15">
      <c r="A25" s="120" t="s">
        <v>45</v>
      </c>
      <c r="B25" s="48"/>
      <c r="C25" s="48"/>
      <c r="D25" s="48"/>
      <c r="E25" s="48"/>
      <c r="F25" s="119" t="s">
        <v>46</v>
      </c>
    </row>
    <row r="26" spans="1:9" ht="16.5" customHeight="1" x14ac:dyDescent="0.15">
      <c r="A26" s="49" t="s">
        <v>3</v>
      </c>
      <c r="B26" s="50" t="s">
        <v>34</v>
      </c>
      <c r="C26" s="50" t="s">
        <v>39</v>
      </c>
      <c r="D26" s="50" t="s">
        <v>40</v>
      </c>
      <c r="E26" s="50" t="s">
        <v>41</v>
      </c>
      <c r="F26" s="265" t="s">
        <v>42</v>
      </c>
    </row>
    <row r="27" spans="1:9" ht="16.5" customHeight="1" x14ac:dyDescent="0.15">
      <c r="A27" s="214" t="s">
        <v>104</v>
      </c>
      <c r="B27" s="40">
        <v>127564</v>
      </c>
      <c r="C27" s="40">
        <v>6824</v>
      </c>
      <c r="D27" s="40">
        <v>111222</v>
      </c>
      <c r="E27" s="40">
        <v>8256</v>
      </c>
      <c r="F27" s="181">
        <v>1267</v>
      </c>
    </row>
    <row r="28" spans="1:9" ht="16.5" customHeight="1" x14ac:dyDescent="0.15">
      <c r="A28" s="214">
        <v>30</v>
      </c>
      <c r="B28" s="179">
        <v>130864</v>
      </c>
      <c r="C28" s="179">
        <v>8704</v>
      </c>
      <c r="D28" s="179">
        <v>112241</v>
      </c>
      <c r="E28" s="179">
        <v>8688</v>
      </c>
      <c r="F28" s="266">
        <v>1228</v>
      </c>
    </row>
    <row r="29" spans="1:9" ht="16.5" customHeight="1" x14ac:dyDescent="0.15">
      <c r="A29" s="215" t="s">
        <v>105</v>
      </c>
      <c r="B29" s="179">
        <v>130957</v>
      </c>
      <c r="C29" s="179">
        <v>8983</v>
      </c>
      <c r="D29" s="179">
        <v>111627</v>
      </c>
      <c r="E29" s="179">
        <v>9523</v>
      </c>
      <c r="F29" s="266">
        <v>825</v>
      </c>
    </row>
    <row r="30" spans="1:9" ht="16.5" customHeight="1" x14ac:dyDescent="0.15">
      <c r="A30" s="215">
        <v>2</v>
      </c>
      <c r="B30" s="179">
        <v>134546</v>
      </c>
      <c r="C30" s="179">
        <v>7182</v>
      </c>
      <c r="D30" s="179">
        <v>118400</v>
      </c>
      <c r="E30" s="179">
        <v>8440</v>
      </c>
      <c r="F30" s="266">
        <v>522</v>
      </c>
      <c r="I30" s="150"/>
    </row>
    <row r="31" spans="1:9" s="9" customFormat="1" ht="16.5" customHeight="1" x14ac:dyDescent="0.15">
      <c r="A31" s="270" t="s">
        <v>106</v>
      </c>
      <c r="B31" s="198">
        <f>B43</f>
        <v>139014</v>
      </c>
      <c r="C31" s="198">
        <f t="shared" ref="C31:F31" si="1">C43</f>
        <v>7611</v>
      </c>
      <c r="D31" s="198">
        <f t="shared" si="1"/>
        <v>122080</v>
      </c>
      <c r="E31" s="198">
        <f t="shared" si="1"/>
        <v>8872</v>
      </c>
      <c r="F31" s="267">
        <f t="shared" si="1"/>
        <v>450</v>
      </c>
      <c r="I31" s="199"/>
    </row>
    <row r="32" spans="1:9" ht="16.5" customHeight="1" x14ac:dyDescent="0.15">
      <c r="A32" s="274" t="s">
        <v>111</v>
      </c>
      <c r="B32" s="171">
        <v>137304</v>
      </c>
      <c r="C32" s="171">
        <v>7312</v>
      </c>
      <c r="D32" s="171">
        <v>121319</v>
      </c>
      <c r="E32" s="171">
        <v>7933</v>
      </c>
      <c r="F32" s="178">
        <v>740</v>
      </c>
    </row>
    <row r="33" spans="1:6" ht="16.5" customHeight="1" x14ac:dyDescent="0.15">
      <c r="A33" s="215">
        <v>5</v>
      </c>
      <c r="B33" s="171">
        <v>137678</v>
      </c>
      <c r="C33" s="171">
        <v>7064</v>
      </c>
      <c r="D33" s="171">
        <v>121918</v>
      </c>
      <c r="E33" s="171">
        <v>7888</v>
      </c>
      <c r="F33" s="178">
        <v>806</v>
      </c>
    </row>
    <row r="34" spans="1:6" ht="16.5" customHeight="1" x14ac:dyDescent="0.15">
      <c r="A34" s="215">
        <v>6</v>
      </c>
      <c r="B34" s="171">
        <v>137774</v>
      </c>
      <c r="C34" s="171">
        <v>6996</v>
      </c>
      <c r="D34" s="171">
        <v>121997</v>
      </c>
      <c r="E34" s="171">
        <v>7871</v>
      </c>
      <c r="F34" s="178">
        <v>909</v>
      </c>
    </row>
    <row r="35" spans="1:6" ht="16.5" customHeight="1" x14ac:dyDescent="0.15">
      <c r="A35" s="215">
        <v>7</v>
      </c>
      <c r="B35" s="171">
        <v>137831</v>
      </c>
      <c r="C35" s="171">
        <v>6919</v>
      </c>
      <c r="D35" s="171">
        <v>122068</v>
      </c>
      <c r="E35" s="171">
        <v>7836</v>
      </c>
      <c r="F35" s="178">
        <v>1009</v>
      </c>
    </row>
    <row r="36" spans="1:6" ht="16.5" customHeight="1" x14ac:dyDescent="0.15">
      <c r="A36" s="215">
        <v>8</v>
      </c>
      <c r="B36" s="171">
        <v>137773</v>
      </c>
      <c r="C36" s="171">
        <v>7278</v>
      </c>
      <c r="D36" s="171">
        <v>121932</v>
      </c>
      <c r="E36" s="171">
        <v>7629</v>
      </c>
      <c r="F36" s="178">
        <v>934</v>
      </c>
    </row>
    <row r="37" spans="1:6" ht="16.5" customHeight="1" x14ac:dyDescent="0.15">
      <c r="A37" s="215">
        <v>9</v>
      </c>
      <c r="B37" s="171">
        <v>134918</v>
      </c>
      <c r="C37" s="171">
        <v>7680</v>
      </c>
      <c r="D37" s="171">
        <v>122061</v>
      </c>
      <c r="E37" s="171">
        <v>7825</v>
      </c>
      <c r="F37" s="178">
        <v>928</v>
      </c>
    </row>
    <row r="38" spans="1:6" ht="16.5" customHeight="1" x14ac:dyDescent="0.15">
      <c r="A38" s="215">
        <v>10</v>
      </c>
      <c r="B38" s="171">
        <v>136160</v>
      </c>
      <c r="C38" s="171">
        <v>7460</v>
      </c>
      <c r="D38" s="171">
        <v>119591</v>
      </c>
      <c r="E38" s="171">
        <v>8310</v>
      </c>
      <c r="F38" s="178">
        <v>799</v>
      </c>
    </row>
    <row r="39" spans="1:6" ht="16.5" customHeight="1" x14ac:dyDescent="0.15">
      <c r="A39" s="215">
        <v>11</v>
      </c>
      <c r="B39" s="171">
        <v>135761</v>
      </c>
      <c r="C39" s="171">
        <v>7516</v>
      </c>
      <c r="D39" s="171">
        <v>119326</v>
      </c>
      <c r="E39" s="171">
        <v>8424</v>
      </c>
      <c r="F39" s="178">
        <v>495</v>
      </c>
    </row>
    <row r="40" spans="1:6" ht="16.5" customHeight="1" x14ac:dyDescent="0.15">
      <c r="A40" s="215">
        <v>12</v>
      </c>
      <c r="B40" s="171">
        <v>136383</v>
      </c>
      <c r="C40" s="171">
        <v>7656</v>
      </c>
      <c r="D40" s="171">
        <v>119875</v>
      </c>
      <c r="E40" s="171">
        <v>8289</v>
      </c>
      <c r="F40" s="178">
        <v>562</v>
      </c>
    </row>
    <row r="41" spans="1:6" ht="16.5" customHeight="1" x14ac:dyDescent="0.15">
      <c r="A41" s="271" t="s">
        <v>112</v>
      </c>
      <c r="B41" s="171">
        <v>136149</v>
      </c>
      <c r="C41" s="171">
        <v>7304</v>
      </c>
      <c r="D41" s="171">
        <v>119850</v>
      </c>
      <c r="E41" s="171">
        <v>8559</v>
      </c>
      <c r="F41" s="178">
        <v>434</v>
      </c>
    </row>
    <row r="42" spans="1:6" ht="16.5" customHeight="1" x14ac:dyDescent="0.15">
      <c r="A42" s="215">
        <v>2</v>
      </c>
      <c r="B42" s="171">
        <v>136519</v>
      </c>
      <c r="C42" s="171">
        <v>7320</v>
      </c>
      <c r="D42" s="171">
        <v>120190</v>
      </c>
      <c r="E42" s="171">
        <v>8611</v>
      </c>
      <c r="F42" s="178">
        <v>398</v>
      </c>
    </row>
    <row r="43" spans="1:6" ht="16.5" customHeight="1" x14ac:dyDescent="0.15">
      <c r="A43" s="275">
        <v>3</v>
      </c>
      <c r="B43" s="254">
        <v>139014</v>
      </c>
      <c r="C43" s="254">
        <v>7611</v>
      </c>
      <c r="D43" s="254">
        <v>122080</v>
      </c>
      <c r="E43" s="254">
        <v>8872</v>
      </c>
      <c r="F43" s="273">
        <v>450</v>
      </c>
    </row>
    <row r="44" spans="1:6" ht="18" customHeight="1" x14ac:dyDescent="0.15">
      <c r="A44" s="30" t="s">
        <v>47</v>
      </c>
      <c r="B44" s="7"/>
      <c r="C44" s="7"/>
      <c r="D44" s="7"/>
      <c r="E44" s="7"/>
      <c r="F44" s="7"/>
    </row>
    <row r="45" spans="1:6" ht="18" customHeight="1" x14ac:dyDescent="0.15">
      <c r="A45" s="304" t="s">
        <v>91</v>
      </c>
      <c r="B45" s="304"/>
      <c r="C45" s="304"/>
      <c r="D45" s="26"/>
      <c r="E45" s="26"/>
      <c r="F45" s="26"/>
    </row>
  </sheetData>
  <mergeCells count="3">
    <mergeCell ref="A1:F1"/>
    <mergeCell ref="A24:F24"/>
    <mergeCell ref="A45:C4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zoomScaleNormal="100" zoomScaleSheetLayoutView="100" workbookViewId="0">
      <selection activeCell="R34" sqref="R34"/>
    </sheetView>
  </sheetViews>
  <sheetFormatPr defaultRowHeight="12" x14ac:dyDescent="0.15"/>
  <cols>
    <col min="1" max="1" width="11.875" style="10" customWidth="1"/>
    <col min="2" max="2" width="13.25" style="11" customWidth="1"/>
    <col min="3" max="5" width="14.5" style="11" customWidth="1"/>
    <col min="6" max="6" width="13.375" style="11" customWidth="1"/>
    <col min="7" max="7" width="10.25" style="11" customWidth="1"/>
    <col min="8" max="16384" width="9" style="11"/>
  </cols>
  <sheetData>
    <row r="1" spans="1:6" s="6" customFormat="1" ht="21" customHeight="1" x14ac:dyDescent="0.15">
      <c r="A1" s="305" t="s">
        <v>54</v>
      </c>
      <c r="B1" s="305"/>
      <c r="C1" s="305"/>
      <c r="D1" s="305"/>
      <c r="E1" s="305"/>
      <c r="F1" s="305"/>
    </row>
    <row r="2" spans="1:6" s="7" customFormat="1" ht="21" customHeight="1" x14ac:dyDescent="0.15">
      <c r="A2" s="121" t="s">
        <v>49</v>
      </c>
      <c r="B2" s="29"/>
      <c r="C2" s="29"/>
      <c r="D2" s="29"/>
      <c r="E2" s="29"/>
      <c r="F2" s="122" t="s">
        <v>50</v>
      </c>
    </row>
    <row r="3" spans="1:6" s="8" customFormat="1" ht="17.25" customHeight="1" x14ac:dyDescent="0.15">
      <c r="A3" s="27" t="s">
        <v>3</v>
      </c>
      <c r="B3" s="28" t="s">
        <v>34</v>
      </c>
      <c r="C3" s="28" t="s">
        <v>35</v>
      </c>
      <c r="D3" s="28" t="s">
        <v>36</v>
      </c>
      <c r="E3" s="28" t="s">
        <v>37</v>
      </c>
      <c r="F3" s="27" t="s">
        <v>38</v>
      </c>
    </row>
    <row r="4" spans="1:6" ht="17.25" customHeight="1" x14ac:dyDescent="0.15">
      <c r="A4" s="10" t="s">
        <v>104</v>
      </c>
      <c r="B4" s="168">
        <v>260647</v>
      </c>
      <c r="C4" s="168">
        <v>3455</v>
      </c>
      <c r="D4" s="168">
        <v>106749</v>
      </c>
      <c r="E4" s="168">
        <v>137929</v>
      </c>
      <c r="F4" s="169">
        <v>12514</v>
      </c>
    </row>
    <row r="5" spans="1:6" ht="17.25" customHeight="1" x14ac:dyDescent="0.15">
      <c r="A5" s="10">
        <v>30</v>
      </c>
      <c r="B5" s="23">
        <v>267455</v>
      </c>
      <c r="C5" s="140">
        <v>3271</v>
      </c>
      <c r="D5" s="23">
        <v>112120</v>
      </c>
      <c r="E5" s="23">
        <v>140002</v>
      </c>
      <c r="F5" s="43">
        <v>12062</v>
      </c>
    </row>
    <row r="6" spans="1:6" s="9" customFormat="1" ht="17.25" customHeight="1" x14ac:dyDescent="0.15">
      <c r="A6" s="10" t="s">
        <v>105</v>
      </c>
      <c r="B6" s="23">
        <v>263829</v>
      </c>
      <c r="C6" s="170">
        <v>3636</v>
      </c>
      <c r="D6" s="171">
        <v>117603</v>
      </c>
      <c r="E6" s="171">
        <v>130408</v>
      </c>
      <c r="F6" s="172">
        <v>12182</v>
      </c>
    </row>
    <row r="7" spans="1:6" ht="17.25" customHeight="1" x14ac:dyDescent="0.15">
      <c r="A7" s="216">
        <v>2</v>
      </c>
      <c r="B7" s="171">
        <v>279933</v>
      </c>
      <c r="C7" s="170">
        <v>4456</v>
      </c>
      <c r="D7" s="171">
        <v>132886</v>
      </c>
      <c r="E7" s="171">
        <v>126634</v>
      </c>
      <c r="F7" s="172">
        <v>15957</v>
      </c>
    </row>
    <row r="8" spans="1:6" s="9" customFormat="1" ht="17.25" customHeight="1" x14ac:dyDescent="0.15">
      <c r="A8" s="281" t="s">
        <v>106</v>
      </c>
      <c r="B8" s="256">
        <f>B20</f>
        <v>281314</v>
      </c>
      <c r="C8" s="256">
        <f t="shared" ref="C8:E8" si="0">C20</f>
        <v>4521</v>
      </c>
      <c r="D8" s="256">
        <f t="shared" si="0"/>
        <v>139987</v>
      </c>
      <c r="E8" s="256">
        <f t="shared" si="0"/>
        <v>130735</v>
      </c>
      <c r="F8" s="280">
        <f>F20</f>
        <v>6070</v>
      </c>
    </row>
    <row r="9" spans="1:6" ht="17.25" customHeight="1" x14ac:dyDescent="0.15">
      <c r="A9" s="216" t="s">
        <v>103</v>
      </c>
      <c r="B9" s="276">
        <v>288228</v>
      </c>
      <c r="C9" s="276">
        <v>4698</v>
      </c>
      <c r="D9" s="276">
        <v>142345</v>
      </c>
      <c r="E9" s="276">
        <v>134260</v>
      </c>
      <c r="F9" s="278">
        <v>6924</v>
      </c>
    </row>
    <row r="10" spans="1:6" ht="17.25" customHeight="1" x14ac:dyDescent="0.15">
      <c r="A10" s="216">
        <v>5</v>
      </c>
      <c r="B10" s="276">
        <v>285635</v>
      </c>
      <c r="C10" s="276">
        <v>4887</v>
      </c>
      <c r="D10" s="276">
        <v>139503</v>
      </c>
      <c r="E10" s="276">
        <v>133666</v>
      </c>
      <c r="F10" s="278">
        <v>7578</v>
      </c>
    </row>
    <row r="11" spans="1:6" ht="17.25" customHeight="1" x14ac:dyDescent="0.15">
      <c r="A11" s="216">
        <v>6</v>
      </c>
      <c r="B11" s="276">
        <v>127443838</v>
      </c>
      <c r="C11" s="276">
        <v>4812</v>
      </c>
      <c r="D11" s="276">
        <v>141992</v>
      </c>
      <c r="E11" s="276">
        <v>127290343</v>
      </c>
      <c r="F11" s="278">
        <v>6689</v>
      </c>
    </row>
    <row r="12" spans="1:6" ht="17.25" customHeight="1" x14ac:dyDescent="0.15">
      <c r="A12" s="216">
        <v>7</v>
      </c>
      <c r="B12" s="276">
        <v>285592</v>
      </c>
      <c r="C12" s="276">
        <v>4903</v>
      </c>
      <c r="D12" s="276">
        <v>141875</v>
      </c>
      <c r="E12" s="276">
        <v>132927</v>
      </c>
      <c r="F12" s="278">
        <v>5885</v>
      </c>
    </row>
    <row r="13" spans="1:6" ht="17.25" customHeight="1" x14ac:dyDescent="0.15">
      <c r="A13" s="216">
        <v>8</v>
      </c>
      <c r="B13" s="276">
        <v>286710</v>
      </c>
      <c r="C13" s="276">
        <v>4579</v>
      </c>
      <c r="D13" s="276">
        <v>142422</v>
      </c>
      <c r="E13" s="276">
        <v>132972</v>
      </c>
      <c r="F13" s="278">
        <v>6736</v>
      </c>
    </row>
    <row r="14" spans="1:6" ht="17.25" customHeight="1" x14ac:dyDescent="0.15">
      <c r="A14" s="216">
        <v>9</v>
      </c>
      <c r="B14" s="276">
        <v>285947</v>
      </c>
      <c r="C14" s="276">
        <v>4395</v>
      </c>
      <c r="D14" s="276">
        <v>141711</v>
      </c>
      <c r="E14" s="276">
        <v>133388</v>
      </c>
      <c r="F14" s="278">
        <v>6452</v>
      </c>
    </row>
    <row r="15" spans="1:6" ht="17.25" customHeight="1" x14ac:dyDescent="0.15">
      <c r="A15" s="216">
        <v>10</v>
      </c>
      <c r="B15" s="276">
        <v>289021</v>
      </c>
      <c r="C15" s="276">
        <v>4638</v>
      </c>
      <c r="D15" s="276">
        <v>145389</v>
      </c>
      <c r="E15" s="276">
        <v>132999</v>
      </c>
      <c r="F15" s="278">
        <v>5995</v>
      </c>
    </row>
    <row r="16" spans="1:6" ht="17.25" customHeight="1" x14ac:dyDescent="0.15">
      <c r="A16" s="216">
        <v>11</v>
      </c>
      <c r="B16" s="276">
        <v>287672</v>
      </c>
      <c r="C16" s="276">
        <v>4462</v>
      </c>
      <c r="D16" s="276">
        <v>143485</v>
      </c>
      <c r="E16" s="276">
        <v>133098</v>
      </c>
      <c r="F16" s="278">
        <v>6626</v>
      </c>
    </row>
    <row r="17" spans="1:6" ht="17.25" customHeight="1" x14ac:dyDescent="0.15">
      <c r="A17" s="216">
        <v>12</v>
      </c>
      <c r="B17" s="276">
        <v>290399</v>
      </c>
      <c r="C17" s="276">
        <v>5008</v>
      </c>
      <c r="D17" s="276">
        <v>146399</v>
      </c>
      <c r="E17" s="276">
        <v>133308</v>
      </c>
      <c r="F17" s="278">
        <v>5684</v>
      </c>
    </row>
    <row r="18" spans="1:6" ht="17.25" customHeight="1" x14ac:dyDescent="0.15">
      <c r="A18" s="274" t="s">
        <v>112</v>
      </c>
      <c r="B18" s="276">
        <v>289410</v>
      </c>
      <c r="C18" s="276">
        <v>4500</v>
      </c>
      <c r="D18" s="276">
        <v>145087</v>
      </c>
      <c r="E18" s="276">
        <v>133237</v>
      </c>
      <c r="F18" s="278">
        <v>6586</v>
      </c>
    </row>
    <row r="19" spans="1:6" ht="17.25" customHeight="1" x14ac:dyDescent="0.15">
      <c r="A19" s="216">
        <v>2</v>
      </c>
      <c r="B19" s="276">
        <v>290149</v>
      </c>
      <c r="C19" s="276">
        <v>4293</v>
      </c>
      <c r="D19" s="276">
        <v>147098</v>
      </c>
      <c r="E19" s="276">
        <v>131905</v>
      </c>
      <c r="F19" s="278">
        <v>6852</v>
      </c>
    </row>
    <row r="20" spans="1:6" ht="17.25" customHeight="1" x14ac:dyDescent="0.15">
      <c r="A20" s="282">
        <v>3</v>
      </c>
      <c r="B20" s="277">
        <v>281314</v>
      </c>
      <c r="C20" s="277">
        <v>4521</v>
      </c>
      <c r="D20" s="277">
        <v>139987</v>
      </c>
      <c r="E20" s="277">
        <v>130735</v>
      </c>
      <c r="F20" s="279">
        <v>6070</v>
      </c>
    </row>
    <row r="21" spans="1:6" s="7" customFormat="1" ht="13.5" customHeight="1" x14ac:dyDescent="0.15">
      <c r="A21" s="29" t="s">
        <v>51</v>
      </c>
    </row>
    <row r="22" spans="1:6" s="26" customFormat="1" ht="13.5" customHeight="1" x14ac:dyDescent="0.15">
      <c r="A22" s="304" t="s">
        <v>91</v>
      </c>
      <c r="B22" s="304"/>
      <c r="C22" s="304"/>
    </row>
    <row r="23" spans="1:6" s="26" customFormat="1" ht="13.5" customHeight="1" x14ac:dyDescent="0.15">
      <c r="A23" s="163"/>
      <c r="B23" s="163"/>
      <c r="C23" s="163"/>
    </row>
    <row r="24" spans="1:6" ht="21" customHeight="1" x14ac:dyDescent="0.15">
      <c r="A24" s="305" t="s">
        <v>53</v>
      </c>
      <c r="B24" s="305"/>
      <c r="C24" s="305"/>
      <c r="D24" s="305"/>
      <c r="E24" s="305"/>
      <c r="F24" s="305"/>
    </row>
    <row r="25" spans="1:6" ht="20.25" customHeight="1" x14ac:dyDescent="0.15">
      <c r="A25" s="173" t="s">
        <v>49</v>
      </c>
      <c r="B25" s="174"/>
      <c r="C25" s="174"/>
      <c r="D25" s="174"/>
      <c r="E25" s="174"/>
      <c r="F25" s="175" t="s">
        <v>52</v>
      </c>
    </row>
    <row r="26" spans="1:6" ht="17.25" customHeight="1" x14ac:dyDescent="0.15">
      <c r="A26" s="176" t="s">
        <v>3</v>
      </c>
      <c r="B26" s="177" t="s">
        <v>34</v>
      </c>
      <c r="C26" s="177" t="s">
        <v>39</v>
      </c>
      <c r="D26" s="177" t="s">
        <v>40</v>
      </c>
      <c r="E26" s="177" t="s">
        <v>41</v>
      </c>
      <c r="F26" s="176" t="s">
        <v>42</v>
      </c>
    </row>
    <row r="27" spans="1:6" ht="17.25" customHeight="1" x14ac:dyDescent="0.15">
      <c r="A27" s="216" t="s">
        <v>104</v>
      </c>
      <c r="B27" s="171">
        <v>87058</v>
      </c>
      <c r="C27" s="172">
        <v>7160</v>
      </c>
      <c r="D27" s="178">
        <v>74538</v>
      </c>
      <c r="E27" s="178">
        <v>4752</v>
      </c>
      <c r="F27" s="178">
        <v>748</v>
      </c>
    </row>
    <row r="28" spans="1:6" ht="17.25" customHeight="1" x14ac:dyDescent="0.15">
      <c r="A28" s="216">
        <v>30</v>
      </c>
      <c r="B28" s="171">
        <v>83666</v>
      </c>
      <c r="C28" s="171">
        <v>6682</v>
      </c>
      <c r="D28" s="171">
        <v>71543</v>
      </c>
      <c r="E28" s="171">
        <v>4720</v>
      </c>
      <c r="F28" s="172">
        <v>726</v>
      </c>
    </row>
    <row r="29" spans="1:6" ht="17.25" customHeight="1" x14ac:dyDescent="0.15">
      <c r="A29" s="216" t="s">
        <v>105</v>
      </c>
      <c r="B29" s="171">
        <v>94881</v>
      </c>
      <c r="C29" s="171">
        <v>6243</v>
      </c>
      <c r="D29" s="171">
        <v>83225</v>
      </c>
      <c r="E29" s="171">
        <v>4789</v>
      </c>
      <c r="F29" s="172">
        <v>627</v>
      </c>
    </row>
    <row r="30" spans="1:6" ht="17.25" customHeight="1" x14ac:dyDescent="0.15">
      <c r="A30" s="216">
        <v>2</v>
      </c>
      <c r="B30" s="171">
        <v>102713</v>
      </c>
      <c r="C30" s="171">
        <v>5000</v>
      </c>
      <c r="D30" s="171">
        <v>92942</v>
      </c>
      <c r="E30" s="171">
        <v>4288</v>
      </c>
      <c r="F30" s="172">
        <v>490</v>
      </c>
    </row>
    <row r="31" spans="1:6" s="200" customFormat="1" ht="17.25" customHeight="1" x14ac:dyDescent="0.15">
      <c r="A31" s="281" t="s">
        <v>106</v>
      </c>
      <c r="B31" s="256">
        <f>B43</f>
        <v>102974</v>
      </c>
      <c r="C31" s="256">
        <f t="shared" ref="C31:E31" si="1">C43</f>
        <v>5145</v>
      </c>
      <c r="D31" s="256">
        <f t="shared" si="1"/>
        <v>93012</v>
      </c>
      <c r="E31" s="256">
        <f t="shared" si="1"/>
        <v>4398</v>
      </c>
      <c r="F31" s="280">
        <f>F43</f>
        <v>421</v>
      </c>
    </row>
    <row r="32" spans="1:6" ht="17.25" customHeight="1" x14ac:dyDescent="0.15">
      <c r="A32" s="216" t="s">
        <v>103</v>
      </c>
      <c r="B32" s="171">
        <v>102872</v>
      </c>
      <c r="C32" s="172">
        <v>4990</v>
      </c>
      <c r="D32" s="178">
        <v>92892</v>
      </c>
      <c r="E32" s="178">
        <v>4386</v>
      </c>
      <c r="F32" s="178">
        <v>609</v>
      </c>
    </row>
    <row r="33" spans="1:6" ht="17.25" customHeight="1" x14ac:dyDescent="0.15">
      <c r="A33" s="216">
        <v>5</v>
      </c>
      <c r="B33" s="171">
        <v>102567</v>
      </c>
      <c r="C33" s="171">
        <v>5005</v>
      </c>
      <c r="D33" s="171">
        <v>92458</v>
      </c>
      <c r="E33" s="171">
        <v>4429</v>
      </c>
      <c r="F33" s="283">
        <v>680</v>
      </c>
    </row>
    <row r="34" spans="1:6" ht="17.25" customHeight="1" x14ac:dyDescent="0.15">
      <c r="A34" s="216">
        <v>6</v>
      </c>
      <c r="B34" s="171">
        <v>102378</v>
      </c>
      <c r="C34" s="171">
        <v>5042</v>
      </c>
      <c r="D34" s="171">
        <v>92369</v>
      </c>
      <c r="E34" s="171">
        <v>4310</v>
      </c>
      <c r="F34" s="283">
        <v>657</v>
      </c>
    </row>
    <row r="35" spans="1:6" ht="17.25" customHeight="1" x14ac:dyDescent="0.15">
      <c r="A35" s="216">
        <v>7</v>
      </c>
      <c r="B35" s="171">
        <v>102388</v>
      </c>
      <c r="C35" s="171">
        <v>5141</v>
      </c>
      <c r="D35" s="171">
        <v>92412</v>
      </c>
      <c r="E35" s="171">
        <v>4289</v>
      </c>
      <c r="F35" s="283">
        <v>549</v>
      </c>
    </row>
    <row r="36" spans="1:6" ht="17.25" customHeight="1" x14ac:dyDescent="0.15">
      <c r="A36" s="216">
        <v>8</v>
      </c>
      <c r="B36" s="171">
        <v>102381</v>
      </c>
      <c r="C36" s="171">
        <v>5155</v>
      </c>
      <c r="D36" s="171">
        <v>92433</v>
      </c>
      <c r="E36" s="171">
        <v>4349</v>
      </c>
      <c r="F36" s="283">
        <v>448</v>
      </c>
    </row>
    <row r="37" spans="1:6" ht="17.25" customHeight="1" x14ac:dyDescent="0.15">
      <c r="A37" s="216">
        <v>9</v>
      </c>
      <c r="B37" s="171">
        <v>102533</v>
      </c>
      <c r="C37" s="171">
        <v>5333</v>
      </c>
      <c r="D37" s="171">
        <v>92373</v>
      </c>
      <c r="E37" s="171">
        <v>4399</v>
      </c>
      <c r="F37" s="283">
        <v>431</v>
      </c>
    </row>
    <row r="38" spans="1:6" ht="17.25" customHeight="1" x14ac:dyDescent="0.15">
      <c r="A38" s="216">
        <v>10</v>
      </c>
      <c r="B38" s="171">
        <v>102658</v>
      </c>
      <c r="C38" s="171">
        <v>5071</v>
      </c>
      <c r="D38" s="171">
        <v>92709</v>
      </c>
      <c r="E38" s="171">
        <v>4371</v>
      </c>
      <c r="F38" s="283">
        <v>509</v>
      </c>
    </row>
    <row r="39" spans="1:6" ht="17.25" customHeight="1" x14ac:dyDescent="0.15">
      <c r="A39" s="216">
        <v>11</v>
      </c>
      <c r="B39" s="171">
        <v>102313</v>
      </c>
      <c r="C39" s="171">
        <v>4968</v>
      </c>
      <c r="D39" s="171">
        <v>92563</v>
      </c>
      <c r="E39" s="171">
        <v>4403</v>
      </c>
      <c r="F39" s="283">
        <v>381</v>
      </c>
    </row>
    <row r="40" spans="1:6" ht="17.25" customHeight="1" x14ac:dyDescent="0.15">
      <c r="A40" s="216">
        <v>12</v>
      </c>
      <c r="B40" s="171">
        <v>102781</v>
      </c>
      <c r="C40" s="171">
        <v>4974</v>
      </c>
      <c r="D40" s="171">
        <v>93096</v>
      </c>
      <c r="E40" s="171">
        <v>4241</v>
      </c>
      <c r="F40" s="283">
        <v>476</v>
      </c>
    </row>
    <row r="41" spans="1:6" ht="17.25" customHeight="1" x14ac:dyDescent="0.15">
      <c r="A41" s="274" t="s">
        <v>102</v>
      </c>
      <c r="B41" s="171">
        <v>102367</v>
      </c>
      <c r="C41" s="171">
        <v>4933</v>
      </c>
      <c r="D41" s="171">
        <v>92775</v>
      </c>
      <c r="E41" s="171">
        <v>4259</v>
      </c>
      <c r="F41" s="283">
        <v>404</v>
      </c>
    </row>
    <row r="42" spans="1:6" ht="17.25" customHeight="1" x14ac:dyDescent="0.15">
      <c r="A42" s="216">
        <v>2</v>
      </c>
      <c r="B42" s="171">
        <v>102266</v>
      </c>
      <c r="C42" s="171">
        <v>4986</v>
      </c>
      <c r="D42" s="171">
        <v>92514</v>
      </c>
      <c r="E42" s="171">
        <v>4359</v>
      </c>
      <c r="F42" s="283">
        <v>413</v>
      </c>
    </row>
    <row r="43" spans="1:6" ht="17.25" customHeight="1" x14ac:dyDescent="0.15">
      <c r="A43" s="282">
        <v>3</v>
      </c>
      <c r="B43" s="254">
        <v>102974</v>
      </c>
      <c r="C43" s="254">
        <v>5145</v>
      </c>
      <c r="D43" s="254">
        <v>93012</v>
      </c>
      <c r="E43" s="254">
        <v>4398</v>
      </c>
      <c r="F43" s="284">
        <v>421</v>
      </c>
    </row>
    <row r="44" spans="1:6" ht="16.5" customHeight="1" x14ac:dyDescent="0.15">
      <c r="A44" s="29" t="s">
        <v>51</v>
      </c>
      <c r="B44" s="7"/>
      <c r="C44" s="7"/>
      <c r="D44" s="7"/>
      <c r="E44" s="7"/>
      <c r="F44" s="7"/>
    </row>
    <row r="45" spans="1:6" ht="16.5" customHeight="1" x14ac:dyDescent="0.15">
      <c r="A45" s="304" t="s">
        <v>91</v>
      </c>
      <c r="B45" s="304"/>
      <c r="C45" s="304"/>
      <c r="D45" s="26"/>
      <c r="E45" s="26"/>
      <c r="F45" s="26"/>
    </row>
  </sheetData>
  <mergeCells count="4">
    <mergeCell ref="A1:F1"/>
    <mergeCell ref="A22:C22"/>
    <mergeCell ref="A24:F24"/>
    <mergeCell ref="A45:C45"/>
  </mergeCells>
  <phoneticPr fontId="2"/>
  <pageMargins left="0.75" right="0.75" top="0.78" bottom="0.77" header="0.51200000000000001" footer="0.51200000000000001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zoomScaleNormal="100" zoomScaleSheetLayoutView="100" workbookViewId="0">
      <selection activeCell="R34" sqref="R34"/>
    </sheetView>
  </sheetViews>
  <sheetFormatPr defaultColWidth="13.25" defaultRowHeight="30" customHeight="1" x14ac:dyDescent="0.15"/>
  <cols>
    <col min="1" max="1" width="11.875" style="12" customWidth="1"/>
    <col min="2" max="5" width="17.75" style="12" customWidth="1"/>
    <col min="6" max="6" width="13.375" style="12" customWidth="1"/>
    <col min="7" max="16384" width="13.25" style="12"/>
  </cols>
  <sheetData>
    <row r="1" spans="1:6" ht="35.25" customHeight="1" x14ac:dyDescent="0.15">
      <c r="A1" s="302" t="s">
        <v>87</v>
      </c>
      <c r="B1" s="302"/>
      <c r="C1" s="302"/>
      <c r="D1" s="302"/>
      <c r="E1" s="302"/>
    </row>
    <row r="2" spans="1:6" ht="35.25" customHeight="1" x14ac:dyDescent="0.15">
      <c r="A2" s="124" t="s">
        <v>2</v>
      </c>
      <c r="B2" s="38"/>
      <c r="C2" s="38"/>
      <c r="D2" s="38"/>
      <c r="E2" s="123" t="s">
        <v>57</v>
      </c>
    </row>
    <row r="3" spans="1:6" s="113" customFormat="1" ht="35.25" customHeight="1" x14ac:dyDescent="0.15">
      <c r="A3" s="306" t="s">
        <v>85</v>
      </c>
      <c r="B3" s="298" t="s">
        <v>4</v>
      </c>
      <c r="C3" s="298"/>
      <c r="D3" s="298" t="s">
        <v>5</v>
      </c>
      <c r="E3" s="299"/>
    </row>
    <row r="4" spans="1:6" s="113" customFormat="1" ht="35.25" customHeight="1" x14ac:dyDescent="0.15">
      <c r="A4" s="307"/>
      <c r="B4" s="111" t="s">
        <v>6</v>
      </c>
      <c r="C4" s="111" t="s">
        <v>7</v>
      </c>
      <c r="D4" s="111" t="s">
        <v>6</v>
      </c>
      <c r="E4" s="112" t="s">
        <v>7</v>
      </c>
    </row>
    <row r="5" spans="1:6" s="53" customFormat="1" ht="35.25" customHeight="1" x14ac:dyDescent="0.15">
      <c r="A5" s="47" t="s">
        <v>104</v>
      </c>
      <c r="B5" s="204">
        <v>841</v>
      </c>
      <c r="C5" s="204">
        <v>7573662</v>
      </c>
      <c r="D5" s="204">
        <v>23</v>
      </c>
      <c r="E5" s="205">
        <v>105723</v>
      </c>
      <c r="F5" s="52"/>
    </row>
    <row r="6" spans="1:6" s="53" customFormat="1" ht="35.25" customHeight="1" x14ac:dyDescent="0.15">
      <c r="A6" s="110">
        <v>30</v>
      </c>
      <c r="B6" s="202">
        <v>938</v>
      </c>
      <c r="C6" s="202">
        <v>7852725</v>
      </c>
      <c r="D6" s="202">
        <v>11</v>
      </c>
      <c r="E6" s="203">
        <v>87264</v>
      </c>
      <c r="F6" s="52"/>
    </row>
    <row r="7" spans="1:6" s="53" customFormat="1" ht="35.25" customHeight="1" x14ac:dyDescent="0.15">
      <c r="A7" s="158" t="s">
        <v>97</v>
      </c>
      <c r="B7" s="202">
        <v>983</v>
      </c>
      <c r="C7" s="202">
        <v>9639088</v>
      </c>
      <c r="D7" s="202">
        <v>36</v>
      </c>
      <c r="E7" s="203">
        <v>99345</v>
      </c>
      <c r="F7" s="52"/>
    </row>
    <row r="8" spans="1:6" s="53" customFormat="1" ht="35.25" customHeight="1" x14ac:dyDescent="0.15">
      <c r="A8" s="158">
        <v>2</v>
      </c>
      <c r="B8" s="202">
        <v>1921</v>
      </c>
      <c r="C8" s="202">
        <v>30078408</v>
      </c>
      <c r="D8" s="202">
        <v>35</v>
      </c>
      <c r="E8" s="203">
        <v>261524</v>
      </c>
      <c r="F8" s="52"/>
    </row>
    <row r="9" spans="1:6" s="37" customFormat="1" ht="35.25" customHeight="1" x14ac:dyDescent="0.15">
      <c r="A9" s="217" t="s">
        <v>106</v>
      </c>
      <c r="B9" s="218">
        <f>SUM(B10:B21)</f>
        <v>895</v>
      </c>
      <c r="C9" s="218">
        <f>SUM(C10:C21)</f>
        <v>10891745</v>
      </c>
      <c r="D9" s="218">
        <f>SUM(D10:D21)</f>
        <v>25</v>
      </c>
      <c r="E9" s="219">
        <f>SUM(E10:E21)</f>
        <v>302397</v>
      </c>
      <c r="F9" s="39"/>
    </row>
    <row r="10" spans="1:6" s="53" customFormat="1" ht="35.25" customHeight="1" x14ac:dyDescent="0.15">
      <c r="A10" s="220" t="s">
        <v>111</v>
      </c>
      <c r="B10" s="202">
        <v>65</v>
      </c>
      <c r="C10" s="202">
        <v>1092700</v>
      </c>
      <c r="D10" s="202" t="s">
        <v>88</v>
      </c>
      <c r="E10" s="203" t="s">
        <v>88</v>
      </c>
      <c r="F10" s="52"/>
    </row>
    <row r="11" spans="1:6" s="53" customFormat="1" ht="35.25" customHeight="1" x14ac:dyDescent="0.15">
      <c r="A11" s="221">
        <v>5</v>
      </c>
      <c r="B11" s="222">
        <v>38</v>
      </c>
      <c r="C11" s="222">
        <v>526670</v>
      </c>
      <c r="D11" s="222">
        <v>1</v>
      </c>
      <c r="E11" s="223">
        <v>4160</v>
      </c>
      <c r="F11" s="52"/>
    </row>
    <row r="12" spans="1:6" s="53" customFormat="1" ht="35.25" customHeight="1" x14ac:dyDescent="0.15">
      <c r="A12" s="221">
        <v>6</v>
      </c>
      <c r="B12" s="224">
        <v>50</v>
      </c>
      <c r="C12" s="224">
        <v>509800</v>
      </c>
      <c r="D12" s="222">
        <v>1</v>
      </c>
      <c r="E12" s="223">
        <v>55077</v>
      </c>
      <c r="F12" s="52"/>
    </row>
    <row r="13" spans="1:6" s="53" customFormat="1" ht="35.25" customHeight="1" x14ac:dyDescent="0.15">
      <c r="A13" s="221">
        <v>7</v>
      </c>
      <c r="B13" s="224">
        <v>63</v>
      </c>
      <c r="C13" s="224">
        <v>853185</v>
      </c>
      <c r="D13" s="222" t="s">
        <v>113</v>
      </c>
      <c r="E13" s="223" t="s">
        <v>113</v>
      </c>
      <c r="F13" s="52"/>
    </row>
    <row r="14" spans="1:6" s="53" customFormat="1" ht="35.25" customHeight="1" x14ac:dyDescent="0.15">
      <c r="A14" s="221">
        <v>8</v>
      </c>
      <c r="B14" s="224">
        <v>48</v>
      </c>
      <c r="C14" s="224">
        <v>387490</v>
      </c>
      <c r="D14" s="222">
        <v>1</v>
      </c>
      <c r="E14" s="223">
        <v>2003</v>
      </c>
      <c r="F14" s="52"/>
    </row>
    <row r="15" spans="1:6" s="53" customFormat="1" ht="35.25" customHeight="1" x14ac:dyDescent="0.15">
      <c r="A15" s="221">
        <v>9</v>
      </c>
      <c r="B15" s="224">
        <v>87</v>
      </c>
      <c r="C15" s="224">
        <v>1051500</v>
      </c>
      <c r="D15" s="222" t="s">
        <v>113</v>
      </c>
      <c r="E15" s="223" t="s">
        <v>113</v>
      </c>
      <c r="F15" s="52"/>
    </row>
    <row r="16" spans="1:6" s="53" customFormat="1" ht="35.25" customHeight="1" x14ac:dyDescent="0.15">
      <c r="A16" s="221">
        <v>10</v>
      </c>
      <c r="B16" s="224">
        <v>73</v>
      </c>
      <c r="C16" s="224">
        <v>635900</v>
      </c>
      <c r="D16" s="222">
        <v>2</v>
      </c>
      <c r="E16" s="223">
        <v>32752</v>
      </c>
      <c r="F16" s="52"/>
    </row>
    <row r="17" spans="1:6" s="53" customFormat="1" ht="35.25" customHeight="1" x14ac:dyDescent="0.15">
      <c r="A17" s="221">
        <v>11</v>
      </c>
      <c r="B17" s="224">
        <v>78</v>
      </c>
      <c r="C17" s="224">
        <v>874500</v>
      </c>
      <c r="D17" s="222" t="s">
        <v>113</v>
      </c>
      <c r="E17" s="223" t="s">
        <v>113</v>
      </c>
      <c r="F17" s="52"/>
    </row>
    <row r="18" spans="1:6" s="53" customFormat="1" ht="35.25" customHeight="1" x14ac:dyDescent="0.15">
      <c r="A18" s="221">
        <v>12</v>
      </c>
      <c r="B18" s="224">
        <v>112</v>
      </c>
      <c r="C18" s="224">
        <v>1362680</v>
      </c>
      <c r="D18" s="222">
        <v>7</v>
      </c>
      <c r="E18" s="223">
        <v>101392</v>
      </c>
      <c r="F18" s="52"/>
    </row>
    <row r="19" spans="1:6" s="53" customFormat="1" ht="35.25" customHeight="1" x14ac:dyDescent="0.15">
      <c r="A19" s="225" t="s">
        <v>112</v>
      </c>
      <c r="B19" s="224">
        <v>51</v>
      </c>
      <c r="C19" s="224">
        <v>540000</v>
      </c>
      <c r="D19" s="222">
        <v>2</v>
      </c>
      <c r="E19" s="223">
        <v>2452</v>
      </c>
      <c r="F19" s="52"/>
    </row>
    <row r="20" spans="1:6" s="53" customFormat="1" ht="35.25" customHeight="1" x14ac:dyDescent="0.15">
      <c r="A20" s="221">
        <v>2</v>
      </c>
      <c r="B20" s="224">
        <v>63</v>
      </c>
      <c r="C20" s="224">
        <v>916940</v>
      </c>
      <c r="D20" s="222">
        <v>4</v>
      </c>
      <c r="E20" s="223">
        <v>45512</v>
      </c>
      <c r="F20" s="54"/>
    </row>
    <row r="21" spans="1:6" s="53" customFormat="1" ht="35.25" customHeight="1" x14ac:dyDescent="0.15">
      <c r="A21" s="226">
        <v>3</v>
      </c>
      <c r="B21" s="227">
        <v>167</v>
      </c>
      <c r="C21" s="227">
        <v>2140380</v>
      </c>
      <c r="D21" s="228">
        <v>7</v>
      </c>
      <c r="E21" s="229">
        <v>59049</v>
      </c>
      <c r="F21" s="52"/>
    </row>
    <row r="22" spans="1:6" ht="15.75" customHeight="1" x14ac:dyDescent="0.15">
      <c r="A22" s="145" t="s">
        <v>8</v>
      </c>
      <c r="B22" s="146"/>
      <c r="C22" s="146"/>
      <c r="D22" s="146"/>
      <c r="E22" s="146"/>
      <c r="F22" s="13"/>
    </row>
    <row r="23" spans="1:6" ht="30" customHeight="1" x14ac:dyDescent="0.15">
      <c r="F23" s="13"/>
    </row>
    <row r="24" spans="1:6" ht="30" customHeight="1" x14ac:dyDescent="0.15">
      <c r="F24" s="13"/>
    </row>
    <row r="25" spans="1:6" ht="30" customHeight="1" x14ac:dyDescent="0.15">
      <c r="F25" s="13"/>
    </row>
    <row r="26" spans="1:6" ht="30" customHeight="1" x14ac:dyDescent="0.15">
      <c r="F26" s="13"/>
    </row>
    <row r="27" spans="1:6" ht="30" customHeight="1" x14ac:dyDescent="0.15">
      <c r="F27" s="13"/>
    </row>
    <row r="28" spans="1:6" ht="30" customHeight="1" x14ac:dyDescent="0.15">
      <c r="F28" s="13"/>
    </row>
    <row r="29" spans="1:6" ht="30" customHeight="1" x14ac:dyDescent="0.15">
      <c r="F29" s="13"/>
    </row>
  </sheetData>
  <mergeCells count="4">
    <mergeCell ref="B3:C3"/>
    <mergeCell ref="D3:E3"/>
    <mergeCell ref="A1:E1"/>
    <mergeCell ref="A3:A4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BreakPreview" zoomScaleNormal="100" zoomScaleSheetLayoutView="100" workbookViewId="0">
      <selection activeCell="R34" sqref="R34"/>
    </sheetView>
  </sheetViews>
  <sheetFormatPr defaultRowHeight="12" x14ac:dyDescent="0.15"/>
  <cols>
    <col min="1" max="1" width="11.875" style="3" customWidth="1"/>
    <col min="2" max="2" width="15.625" style="3" customWidth="1"/>
    <col min="3" max="3" width="19.625" style="3" customWidth="1"/>
    <col min="4" max="4" width="15.75" style="3" customWidth="1"/>
    <col min="5" max="5" width="19.625" style="3" customWidth="1"/>
    <col min="6" max="6" width="13.375" style="3" customWidth="1"/>
    <col min="7" max="16384" width="9" style="3"/>
  </cols>
  <sheetData>
    <row r="1" spans="1:6" s="5" customFormat="1" ht="35.25" customHeight="1" x14ac:dyDescent="0.15">
      <c r="A1" s="302" t="s">
        <v>73</v>
      </c>
      <c r="B1" s="302"/>
      <c r="C1" s="302"/>
      <c r="D1" s="302"/>
      <c r="E1" s="302"/>
    </row>
    <row r="2" spans="1:6" s="2" customFormat="1" ht="35.25" customHeight="1" x14ac:dyDescent="0.15">
      <c r="A2" s="125" t="s">
        <v>70</v>
      </c>
      <c r="B2" s="26"/>
      <c r="C2" s="26"/>
      <c r="D2" s="26"/>
      <c r="E2" s="123" t="s">
        <v>71</v>
      </c>
    </row>
    <row r="3" spans="1:6" ht="35.25" customHeight="1" x14ac:dyDescent="0.15">
      <c r="A3" s="308" t="s">
        <v>3</v>
      </c>
      <c r="B3" s="298" t="s">
        <v>9</v>
      </c>
      <c r="C3" s="298"/>
      <c r="D3" s="298" t="s">
        <v>81</v>
      </c>
      <c r="E3" s="299"/>
    </row>
    <row r="4" spans="1:6" ht="35.25" customHeight="1" x14ac:dyDescent="0.15">
      <c r="A4" s="308"/>
      <c r="B4" s="147" t="s">
        <v>10</v>
      </c>
      <c r="C4" s="147" t="s">
        <v>7</v>
      </c>
      <c r="D4" s="147" t="s">
        <v>10</v>
      </c>
      <c r="E4" s="148" t="s">
        <v>7</v>
      </c>
    </row>
    <row r="5" spans="1:6" ht="35.25" customHeight="1" x14ac:dyDescent="0.15">
      <c r="A5" s="47" t="s">
        <v>104</v>
      </c>
      <c r="B5" s="91">
        <v>397642</v>
      </c>
      <c r="C5" s="91">
        <v>567319892</v>
      </c>
      <c r="D5" s="91">
        <v>204</v>
      </c>
      <c r="E5" s="92">
        <v>575832</v>
      </c>
      <c r="F5" s="19"/>
    </row>
    <row r="6" spans="1:6" ht="35.25" customHeight="1" x14ac:dyDescent="0.15">
      <c r="A6" s="110">
        <v>30</v>
      </c>
      <c r="B6" s="23">
        <v>373894</v>
      </c>
      <c r="C6" s="23">
        <v>569364280</v>
      </c>
      <c r="D6" s="23">
        <v>301</v>
      </c>
      <c r="E6" s="25">
        <v>312750</v>
      </c>
      <c r="F6" s="19"/>
    </row>
    <row r="7" spans="1:6" ht="35.25" customHeight="1" x14ac:dyDescent="0.15">
      <c r="A7" s="158" t="s">
        <v>97</v>
      </c>
      <c r="B7" s="23">
        <v>346068</v>
      </c>
      <c r="C7" s="23">
        <v>547572778</v>
      </c>
      <c r="D7" s="23">
        <v>183</v>
      </c>
      <c r="E7" s="25">
        <v>361947</v>
      </c>
      <c r="F7" s="19"/>
    </row>
    <row r="8" spans="1:6" ht="35.25" customHeight="1" x14ac:dyDescent="0.15">
      <c r="A8" s="158">
        <v>2</v>
      </c>
      <c r="B8" s="23">
        <v>290781</v>
      </c>
      <c r="C8" s="23">
        <v>477506199</v>
      </c>
      <c r="D8" s="23">
        <v>32</v>
      </c>
      <c r="E8" s="25">
        <v>25864</v>
      </c>
      <c r="F8" s="19"/>
    </row>
    <row r="9" spans="1:6" s="141" customFormat="1" ht="35.25" customHeight="1" x14ac:dyDescent="0.15">
      <c r="A9" s="293" t="s">
        <v>106</v>
      </c>
      <c r="B9" s="256">
        <v>262978</v>
      </c>
      <c r="C9" s="256">
        <v>433855238</v>
      </c>
      <c r="D9" s="256">
        <v>85</v>
      </c>
      <c r="E9" s="285">
        <v>206111</v>
      </c>
      <c r="F9" s="151"/>
    </row>
    <row r="10" spans="1:6" ht="35.25" customHeight="1" x14ac:dyDescent="0.15">
      <c r="A10" s="294" t="s">
        <v>111</v>
      </c>
      <c r="B10" s="286">
        <v>22207</v>
      </c>
      <c r="C10" s="286">
        <v>37735733</v>
      </c>
      <c r="D10" s="115">
        <v>6</v>
      </c>
      <c r="E10" s="287">
        <v>12631</v>
      </c>
    </row>
    <row r="11" spans="1:6" ht="35.25" customHeight="1" x14ac:dyDescent="0.15">
      <c r="A11" s="295">
        <v>5</v>
      </c>
      <c r="B11" s="286">
        <v>22786</v>
      </c>
      <c r="C11" s="286">
        <v>42573119</v>
      </c>
      <c r="D11" s="286">
        <v>7</v>
      </c>
      <c r="E11" s="288">
        <v>3724</v>
      </c>
    </row>
    <row r="12" spans="1:6" ht="35.25" customHeight="1" x14ac:dyDescent="0.15">
      <c r="A12" s="295">
        <v>6</v>
      </c>
      <c r="B12" s="286">
        <v>23377</v>
      </c>
      <c r="C12" s="286">
        <v>44168187</v>
      </c>
      <c r="D12" s="286">
        <v>10</v>
      </c>
      <c r="E12" s="288">
        <v>6430</v>
      </c>
    </row>
    <row r="13" spans="1:6" ht="35.25" customHeight="1" x14ac:dyDescent="0.15">
      <c r="A13" s="295">
        <v>7</v>
      </c>
      <c r="B13" s="286">
        <v>19437</v>
      </c>
      <c r="C13" s="286">
        <v>27682376</v>
      </c>
      <c r="D13" s="286">
        <v>3</v>
      </c>
      <c r="E13" s="288">
        <v>1323</v>
      </c>
    </row>
    <row r="14" spans="1:6" ht="35.25" customHeight="1" x14ac:dyDescent="0.15">
      <c r="A14" s="295">
        <v>8</v>
      </c>
      <c r="B14" s="286">
        <v>25976</v>
      </c>
      <c r="C14" s="286">
        <v>41454767</v>
      </c>
      <c r="D14" s="289">
        <v>8</v>
      </c>
      <c r="E14" s="290">
        <v>48766</v>
      </c>
      <c r="F14" s="19"/>
    </row>
    <row r="15" spans="1:6" ht="35.25" customHeight="1" x14ac:dyDescent="0.15">
      <c r="A15" s="295">
        <v>9</v>
      </c>
      <c r="B15" s="286">
        <v>21954</v>
      </c>
      <c r="C15" s="286">
        <v>33721704</v>
      </c>
      <c r="D15" s="289">
        <v>2</v>
      </c>
      <c r="E15" s="290">
        <v>1107</v>
      </c>
    </row>
    <row r="16" spans="1:6" ht="35.25" customHeight="1" x14ac:dyDescent="0.15">
      <c r="A16" s="295">
        <v>10</v>
      </c>
      <c r="B16" s="286">
        <v>17612</v>
      </c>
      <c r="C16" s="286">
        <v>26370687</v>
      </c>
      <c r="D16" s="289">
        <v>11</v>
      </c>
      <c r="E16" s="290">
        <v>62767</v>
      </c>
    </row>
    <row r="17" spans="1:5" ht="35.25" customHeight="1" x14ac:dyDescent="0.15">
      <c r="A17" s="295">
        <v>11</v>
      </c>
      <c r="B17" s="286">
        <v>24560</v>
      </c>
      <c r="C17" s="286">
        <v>37808490</v>
      </c>
      <c r="D17" s="289">
        <v>9</v>
      </c>
      <c r="E17" s="290">
        <v>17067</v>
      </c>
    </row>
    <row r="18" spans="1:5" ht="35.25" customHeight="1" x14ac:dyDescent="0.15">
      <c r="A18" s="295">
        <v>12</v>
      </c>
      <c r="B18" s="286">
        <v>19751</v>
      </c>
      <c r="C18" s="286">
        <v>34613940</v>
      </c>
      <c r="D18" s="286">
        <v>9</v>
      </c>
      <c r="E18" s="288">
        <v>22609</v>
      </c>
    </row>
    <row r="19" spans="1:5" ht="35.25" customHeight="1" x14ac:dyDescent="0.15">
      <c r="A19" s="294" t="s">
        <v>112</v>
      </c>
      <c r="B19" s="286">
        <v>23076</v>
      </c>
      <c r="C19" s="286">
        <v>38081467</v>
      </c>
      <c r="D19" s="286">
        <v>15</v>
      </c>
      <c r="E19" s="288">
        <v>26993</v>
      </c>
    </row>
    <row r="20" spans="1:5" ht="35.25" customHeight="1" x14ac:dyDescent="0.15">
      <c r="A20" s="295">
        <v>2</v>
      </c>
      <c r="B20" s="286">
        <v>20021</v>
      </c>
      <c r="C20" s="286">
        <v>32045980</v>
      </c>
      <c r="D20" s="286">
        <v>3</v>
      </c>
      <c r="E20" s="288">
        <v>1595</v>
      </c>
    </row>
    <row r="21" spans="1:5" ht="35.25" customHeight="1" x14ac:dyDescent="0.15">
      <c r="A21" s="296">
        <v>3</v>
      </c>
      <c r="B21" s="291">
        <v>22221</v>
      </c>
      <c r="C21" s="291">
        <v>37598788</v>
      </c>
      <c r="D21" s="291">
        <v>2</v>
      </c>
      <c r="E21" s="292">
        <v>1099</v>
      </c>
    </row>
    <row r="22" spans="1:5" s="2" customFormat="1" ht="15.75" customHeight="1" x14ac:dyDescent="0.15">
      <c r="A22" s="26" t="s">
        <v>78</v>
      </c>
    </row>
  </sheetData>
  <mergeCells count="4">
    <mergeCell ref="B3:C3"/>
    <mergeCell ref="D3:E3"/>
    <mergeCell ref="A3:A4"/>
    <mergeCell ref="A1:E1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view="pageBreakPreview" zoomScaleNormal="80" zoomScaleSheetLayoutView="100" workbookViewId="0">
      <selection activeCell="R34" sqref="R34"/>
    </sheetView>
  </sheetViews>
  <sheetFormatPr defaultColWidth="4.25" defaultRowHeight="27.75" customHeight="1" x14ac:dyDescent="0.15"/>
  <cols>
    <col min="1" max="1" width="8.5" style="14" customWidth="1"/>
    <col min="2" max="2" width="3.5" style="14" customWidth="1"/>
    <col min="3" max="3" width="6.125" style="14" customWidth="1"/>
    <col min="4" max="4" width="3.5" style="14" customWidth="1"/>
    <col min="5" max="5" width="6.125" style="14" customWidth="1"/>
    <col min="6" max="6" width="3.5" style="14" customWidth="1"/>
    <col min="7" max="7" width="6.125" style="14" customWidth="1"/>
    <col min="8" max="8" width="3.5" style="14" customWidth="1"/>
    <col min="9" max="9" width="6.125" style="14" customWidth="1"/>
    <col min="10" max="10" width="3.5" style="14" customWidth="1"/>
    <col min="11" max="11" width="6.125" style="14" customWidth="1"/>
    <col min="12" max="12" width="3.5" style="14" customWidth="1"/>
    <col min="13" max="13" width="6.125" style="14" customWidth="1"/>
    <col min="14" max="14" width="3.5" style="14" customWidth="1"/>
    <col min="15" max="15" width="6.125" style="14" customWidth="1"/>
    <col min="16" max="16" width="3.5" style="14" customWidth="1"/>
    <col min="17" max="17" width="6.125" style="14" customWidth="1"/>
    <col min="18" max="18" width="6.375" style="14" customWidth="1"/>
    <col min="19" max="19" width="6.25" style="14" customWidth="1"/>
    <col min="20" max="20" width="2.625" style="14" customWidth="1"/>
    <col min="21" max="21" width="5.625" style="14" customWidth="1"/>
    <col min="22" max="16384" width="4.25" style="14"/>
  </cols>
  <sheetData>
    <row r="1" spans="1:21" ht="27.75" customHeight="1" x14ac:dyDescent="0.15">
      <c r="A1" s="302" t="s">
        <v>86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5"/>
      <c r="S1" s="5"/>
      <c r="T1" s="107"/>
      <c r="U1" s="107"/>
    </row>
    <row r="2" spans="1:21" ht="18.75" customHeight="1" x14ac:dyDescent="0.15">
      <c r="A2" s="127" t="s">
        <v>84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26" t="s">
        <v>11</v>
      </c>
      <c r="T2" s="1"/>
    </row>
    <row r="3" spans="1:21" ht="30" customHeight="1" x14ac:dyDescent="0.15">
      <c r="A3" s="345" t="s">
        <v>74</v>
      </c>
      <c r="B3" s="299" t="s">
        <v>12</v>
      </c>
      <c r="C3" s="308"/>
      <c r="D3" s="299" t="s">
        <v>13</v>
      </c>
      <c r="E3" s="308"/>
      <c r="F3" s="347" t="s">
        <v>56</v>
      </c>
      <c r="G3" s="348"/>
      <c r="H3" s="349" t="s">
        <v>14</v>
      </c>
      <c r="I3" s="350"/>
      <c r="J3" s="299" t="s">
        <v>15</v>
      </c>
      <c r="K3" s="308"/>
      <c r="L3" s="351" t="s">
        <v>76</v>
      </c>
      <c r="M3" s="352"/>
      <c r="N3" s="351" t="s">
        <v>77</v>
      </c>
      <c r="O3" s="352"/>
      <c r="P3" s="342" t="s">
        <v>83</v>
      </c>
      <c r="Q3" s="343"/>
    </row>
    <row r="4" spans="1:21" ht="30" customHeight="1" x14ac:dyDescent="0.15">
      <c r="A4" s="346"/>
      <c r="B4" s="31" t="s">
        <v>6</v>
      </c>
      <c r="C4" s="105" t="s">
        <v>7</v>
      </c>
      <c r="D4" s="31" t="s">
        <v>6</v>
      </c>
      <c r="E4" s="105" t="s">
        <v>7</v>
      </c>
      <c r="F4" s="31" t="s">
        <v>6</v>
      </c>
      <c r="G4" s="105" t="s">
        <v>7</v>
      </c>
      <c r="H4" s="31" t="s">
        <v>6</v>
      </c>
      <c r="I4" s="105" t="s">
        <v>7</v>
      </c>
      <c r="J4" s="31" t="s">
        <v>6</v>
      </c>
      <c r="K4" s="105" t="s">
        <v>7</v>
      </c>
      <c r="L4" s="31" t="s">
        <v>6</v>
      </c>
      <c r="M4" s="105" t="s">
        <v>7</v>
      </c>
      <c r="N4" s="45" t="s">
        <v>75</v>
      </c>
      <c r="O4" s="106" t="s">
        <v>7</v>
      </c>
      <c r="P4" s="73" t="s">
        <v>75</v>
      </c>
      <c r="Q4" s="74" t="s">
        <v>7</v>
      </c>
      <c r="R4" s="16"/>
      <c r="S4" s="15"/>
    </row>
    <row r="5" spans="1:21" s="46" customFormat="1" ht="36.6" customHeight="1" x14ac:dyDescent="0.15">
      <c r="A5" s="161" t="s">
        <v>104</v>
      </c>
      <c r="B5" s="132">
        <v>265</v>
      </c>
      <c r="C5" s="133">
        <v>1770700</v>
      </c>
      <c r="D5" s="132">
        <v>16</v>
      </c>
      <c r="E5" s="132">
        <v>145500</v>
      </c>
      <c r="F5" s="132">
        <v>129</v>
      </c>
      <c r="G5" s="132">
        <v>1057700</v>
      </c>
      <c r="H5" s="134">
        <v>4</v>
      </c>
      <c r="I5" s="134">
        <v>50000</v>
      </c>
      <c r="J5" s="135">
        <v>2</v>
      </c>
      <c r="K5" s="132">
        <v>4000</v>
      </c>
      <c r="L5" s="136" t="s">
        <v>72</v>
      </c>
      <c r="M5" s="136" t="s">
        <v>72</v>
      </c>
      <c r="N5" s="137">
        <v>100</v>
      </c>
      <c r="O5" s="137">
        <v>313500</v>
      </c>
      <c r="P5" s="138">
        <v>14</v>
      </c>
      <c r="Q5" s="139">
        <v>200000</v>
      </c>
    </row>
    <row r="6" spans="1:21" s="46" customFormat="1" ht="36.6" customHeight="1" x14ac:dyDescent="0.15">
      <c r="A6" s="161">
        <v>30</v>
      </c>
      <c r="B6" s="132">
        <v>293</v>
      </c>
      <c r="C6" s="133">
        <v>1864500</v>
      </c>
      <c r="D6" s="132">
        <v>17</v>
      </c>
      <c r="E6" s="132">
        <v>140900</v>
      </c>
      <c r="F6" s="132">
        <v>113</v>
      </c>
      <c r="G6" s="132">
        <v>965500</v>
      </c>
      <c r="H6" s="134">
        <v>1</v>
      </c>
      <c r="I6" s="134">
        <v>20000</v>
      </c>
      <c r="J6" s="162" t="s">
        <v>107</v>
      </c>
      <c r="K6" s="136" t="s">
        <v>72</v>
      </c>
      <c r="L6" s="136" t="s">
        <v>72</v>
      </c>
      <c r="M6" s="136" t="s">
        <v>72</v>
      </c>
      <c r="N6" s="137">
        <v>141</v>
      </c>
      <c r="O6" s="137">
        <v>542000</v>
      </c>
      <c r="P6" s="138">
        <v>21</v>
      </c>
      <c r="Q6" s="139">
        <v>196100</v>
      </c>
    </row>
    <row r="7" spans="1:21" s="46" customFormat="1" ht="36.6" customHeight="1" x14ac:dyDescent="0.15">
      <c r="A7" s="161" t="s">
        <v>105</v>
      </c>
      <c r="B7" s="132">
        <v>252</v>
      </c>
      <c r="C7" s="133">
        <v>1938164</v>
      </c>
      <c r="D7" s="132">
        <v>10</v>
      </c>
      <c r="E7" s="132">
        <v>62600</v>
      </c>
      <c r="F7" s="132">
        <v>90</v>
      </c>
      <c r="G7" s="132">
        <v>819100</v>
      </c>
      <c r="H7" s="134">
        <v>30</v>
      </c>
      <c r="I7" s="134">
        <v>458000</v>
      </c>
      <c r="J7" s="162">
        <v>2</v>
      </c>
      <c r="K7" s="136">
        <v>6000</v>
      </c>
      <c r="L7" s="136" t="s">
        <v>72</v>
      </c>
      <c r="M7" s="136" t="s">
        <v>72</v>
      </c>
      <c r="N7" s="137">
        <v>106</v>
      </c>
      <c r="O7" s="137">
        <v>385690</v>
      </c>
      <c r="P7" s="138">
        <v>14</v>
      </c>
      <c r="Q7" s="139">
        <v>206774</v>
      </c>
    </row>
    <row r="8" spans="1:21" s="46" customFormat="1" ht="36.6" customHeight="1" x14ac:dyDescent="0.15">
      <c r="A8" s="210">
        <v>2</v>
      </c>
      <c r="B8" s="132">
        <v>194</v>
      </c>
      <c r="C8" s="133">
        <v>2742670</v>
      </c>
      <c r="D8" s="132">
        <v>6</v>
      </c>
      <c r="E8" s="132">
        <v>68000</v>
      </c>
      <c r="F8" s="132">
        <v>15</v>
      </c>
      <c r="G8" s="132">
        <v>139000</v>
      </c>
      <c r="H8" s="134">
        <v>140</v>
      </c>
      <c r="I8" s="134">
        <v>2401000</v>
      </c>
      <c r="J8" s="135">
        <v>4</v>
      </c>
      <c r="K8" s="136">
        <v>12470</v>
      </c>
      <c r="L8" s="136" t="s">
        <v>72</v>
      </c>
      <c r="M8" s="136" t="s">
        <v>72</v>
      </c>
      <c r="N8" s="137">
        <v>25</v>
      </c>
      <c r="O8" s="137">
        <v>84200</v>
      </c>
      <c r="P8" s="138">
        <v>4</v>
      </c>
      <c r="Q8" s="139">
        <v>38000</v>
      </c>
    </row>
    <row r="9" spans="1:21" s="36" customFormat="1" ht="36.6" customHeight="1" x14ac:dyDescent="0.15">
      <c r="A9" s="230" t="s">
        <v>106</v>
      </c>
      <c r="B9" s="231">
        <f>D9+F9+H9+N9+P9+J9</f>
        <v>113</v>
      </c>
      <c r="C9" s="231">
        <f>E9+G9+I9+O9+Q9+K9</f>
        <v>694300</v>
      </c>
      <c r="D9" s="231">
        <v>14</v>
      </c>
      <c r="E9" s="231">
        <v>88600</v>
      </c>
      <c r="F9" s="231">
        <v>36</v>
      </c>
      <c r="G9" s="231">
        <v>287600</v>
      </c>
      <c r="H9" s="231">
        <v>3</v>
      </c>
      <c r="I9" s="231">
        <v>30500</v>
      </c>
      <c r="J9" s="232">
        <v>3</v>
      </c>
      <c r="K9" s="232">
        <v>8000</v>
      </c>
      <c r="L9" s="232" t="s">
        <v>88</v>
      </c>
      <c r="M9" s="232" t="s">
        <v>88</v>
      </c>
      <c r="N9" s="231">
        <v>55</v>
      </c>
      <c r="O9" s="231">
        <v>255600</v>
      </c>
      <c r="P9" s="233">
        <v>2</v>
      </c>
      <c r="Q9" s="234">
        <v>24000</v>
      </c>
    </row>
    <row r="10" spans="1:21" ht="17.25" customHeight="1" x14ac:dyDescent="0.15">
      <c r="A10" s="34" t="s">
        <v>79</v>
      </c>
      <c r="B10" s="2"/>
      <c r="C10" s="77"/>
      <c r="D10" s="77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17"/>
      <c r="U10" s="18"/>
    </row>
    <row r="11" spans="1:21" ht="17.25" customHeight="1" x14ac:dyDescent="0.15">
      <c r="A11" s="34"/>
      <c r="B11" s="2"/>
      <c r="C11" s="77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7"/>
      <c r="U11" s="18"/>
    </row>
    <row r="12" spans="1:21" ht="27.75" customHeight="1" x14ac:dyDescent="0.15">
      <c r="B12" s="344" t="s">
        <v>89</v>
      </c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</row>
    <row r="13" spans="1:21" ht="13.5" x14ac:dyDescent="0.15">
      <c r="B13" s="127" t="s">
        <v>16</v>
      </c>
      <c r="C13" s="35"/>
      <c r="D13" s="35"/>
      <c r="E13" s="35"/>
      <c r="F13" s="35"/>
      <c r="G13" s="35"/>
      <c r="H13" s="35"/>
      <c r="I13" s="35"/>
      <c r="J13" s="35"/>
      <c r="O13" s="126" t="s">
        <v>11</v>
      </c>
    </row>
    <row r="14" spans="1:21" ht="22.5" customHeight="1" x14ac:dyDescent="0.15">
      <c r="B14" s="327" t="s">
        <v>74</v>
      </c>
      <c r="C14" s="327"/>
      <c r="D14" s="327"/>
      <c r="E14" s="310"/>
      <c r="F14" s="309" t="s">
        <v>93</v>
      </c>
      <c r="G14" s="310"/>
      <c r="H14" s="309" t="s">
        <v>94</v>
      </c>
      <c r="I14" s="310"/>
      <c r="J14" s="309" t="s">
        <v>98</v>
      </c>
      <c r="K14" s="310"/>
      <c r="L14" s="309" t="s">
        <v>99</v>
      </c>
      <c r="M14" s="310"/>
      <c r="N14" s="322" t="s">
        <v>108</v>
      </c>
      <c r="O14" s="323"/>
      <c r="P14" s="109"/>
    </row>
    <row r="15" spans="1:21" ht="21" customHeight="1" x14ac:dyDescent="0.15">
      <c r="B15" s="324" t="s">
        <v>90</v>
      </c>
      <c r="C15" s="324"/>
      <c r="D15" s="324"/>
      <c r="E15" s="325"/>
      <c r="F15" s="339" t="s">
        <v>59</v>
      </c>
      <c r="G15" s="329"/>
      <c r="H15" s="339" t="s">
        <v>59</v>
      </c>
      <c r="I15" s="329"/>
      <c r="J15" s="339" t="s">
        <v>59</v>
      </c>
      <c r="K15" s="329"/>
      <c r="L15" s="339" t="s">
        <v>59</v>
      </c>
      <c r="M15" s="329"/>
      <c r="N15" s="340" t="s">
        <v>59</v>
      </c>
      <c r="O15" s="341"/>
      <c r="P15" s="109"/>
    </row>
    <row r="16" spans="1:21" ht="27.75" customHeight="1" x14ac:dyDescent="0.15">
      <c r="B16" s="326"/>
      <c r="C16" s="326"/>
      <c r="D16" s="326"/>
      <c r="E16" s="307"/>
      <c r="F16" s="154" t="s">
        <v>6</v>
      </c>
      <c r="G16" s="155" t="s">
        <v>17</v>
      </c>
      <c r="H16" s="154" t="s">
        <v>6</v>
      </c>
      <c r="I16" s="155" t="s">
        <v>17</v>
      </c>
      <c r="J16" s="154" t="s">
        <v>6</v>
      </c>
      <c r="K16" s="155" t="s">
        <v>17</v>
      </c>
      <c r="L16" s="114" t="s">
        <v>6</v>
      </c>
      <c r="M16" s="152" t="s">
        <v>17</v>
      </c>
      <c r="N16" s="235" t="s">
        <v>6</v>
      </c>
      <c r="O16" s="236" t="s">
        <v>17</v>
      </c>
    </row>
    <row r="17" spans="2:15" ht="21" customHeight="1" x14ac:dyDescent="0.15">
      <c r="B17" s="328" t="s">
        <v>18</v>
      </c>
      <c r="C17" s="328"/>
      <c r="D17" s="328"/>
      <c r="E17" s="329"/>
      <c r="F17" s="79">
        <v>5</v>
      </c>
      <c r="G17" s="80">
        <v>67</v>
      </c>
      <c r="H17" s="79">
        <v>3</v>
      </c>
      <c r="I17" s="80">
        <v>1098</v>
      </c>
      <c r="J17" s="79">
        <v>4</v>
      </c>
      <c r="K17" s="80">
        <v>205</v>
      </c>
      <c r="L17" s="79">
        <v>5</v>
      </c>
      <c r="M17" s="80">
        <v>755</v>
      </c>
      <c r="N17" s="237">
        <f>SUM(N18:N23)</f>
        <v>5</v>
      </c>
      <c r="O17" s="238">
        <f>SUM(O18:O23)</f>
        <v>754</v>
      </c>
    </row>
    <row r="18" spans="2:15" ht="21" customHeight="1" x14ac:dyDescent="0.15">
      <c r="B18" s="311" t="s">
        <v>19</v>
      </c>
      <c r="C18" s="330" t="s">
        <v>20</v>
      </c>
      <c r="D18" s="331"/>
      <c r="E18" s="332"/>
      <c r="F18" s="81" t="s">
        <v>72</v>
      </c>
      <c r="G18" s="82" t="s">
        <v>72</v>
      </c>
      <c r="H18" s="81">
        <v>1</v>
      </c>
      <c r="I18" s="82">
        <v>20</v>
      </c>
      <c r="J18" s="81" t="s">
        <v>72</v>
      </c>
      <c r="K18" s="82" t="s">
        <v>72</v>
      </c>
      <c r="L18" s="81" t="s">
        <v>72</v>
      </c>
      <c r="M18" s="82" t="s">
        <v>72</v>
      </c>
      <c r="N18" s="239" t="s">
        <v>88</v>
      </c>
      <c r="O18" s="240" t="s">
        <v>88</v>
      </c>
    </row>
    <row r="19" spans="2:15" ht="21" customHeight="1" x14ac:dyDescent="0.15">
      <c r="B19" s="311"/>
      <c r="C19" s="333" t="s">
        <v>21</v>
      </c>
      <c r="D19" s="334"/>
      <c r="E19" s="335"/>
      <c r="F19" s="81" t="s">
        <v>72</v>
      </c>
      <c r="G19" s="82" t="s">
        <v>72</v>
      </c>
      <c r="H19" s="81" t="s">
        <v>72</v>
      </c>
      <c r="I19" s="82" t="s">
        <v>72</v>
      </c>
      <c r="J19" s="81">
        <v>2</v>
      </c>
      <c r="K19" s="82">
        <v>125</v>
      </c>
      <c r="L19" s="81">
        <v>3</v>
      </c>
      <c r="M19" s="82">
        <v>521</v>
      </c>
      <c r="N19" s="239">
        <v>3</v>
      </c>
      <c r="O19" s="240">
        <v>405</v>
      </c>
    </row>
    <row r="20" spans="2:15" ht="21" customHeight="1" x14ac:dyDescent="0.15">
      <c r="B20" s="311"/>
      <c r="C20" s="333" t="s">
        <v>22</v>
      </c>
      <c r="D20" s="334"/>
      <c r="E20" s="335"/>
      <c r="F20" s="81">
        <v>1</v>
      </c>
      <c r="G20" s="82">
        <v>3</v>
      </c>
      <c r="H20" s="81">
        <v>1</v>
      </c>
      <c r="I20" s="82">
        <v>18</v>
      </c>
      <c r="J20" s="81" t="s">
        <v>72</v>
      </c>
      <c r="K20" s="82" t="s">
        <v>72</v>
      </c>
      <c r="L20" s="81">
        <v>1</v>
      </c>
      <c r="M20" s="82">
        <v>220</v>
      </c>
      <c r="N20" s="239" t="s">
        <v>114</v>
      </c>
      <c r="O20" s="240" t="s">
        <v>114</v>
      </c>
    </row>
    <row r="21" spans="2:15" ht="21" customHeight="1" x14ac:dyDescent="0.15">
      <c r="B21" s="311"/>
      <c r="C21" s="333" t="s">
        <v>23</v>
      </c>
      <c r="D21" s="334"/>
      <c r="E21" s="335"/>
      <c r="F21" s="81">
        <v>1</v>
      </c>
      <c r="G21" s="82">
        <v>10</v>
      </c>
      <c r="H21" s="81" t="s">
        <v>72</v>
      </c>
      <c r="I21" s="82" t="s">
        <v>72</v>
      </c>
      <c r="J21" s="81" t="s">
        <v>72</v>
      </c>
      <c r="K21" s="82" t="s">
        <v>72</v>
      </c>
      <c r="L21" s="81" t="s">
        <v>72</v>
      </c>
      <c r="M21" s="82" t="s">
        <v>72</v>
      </c>
      <c r="N21" s="239" t="s">
        <v>88</v>
      </c>
      <c r="O21" s="240" t="s">
        <v>88</v>
      </c>
    </row>
    <row r="22" spans="2:15" ht="21" customHeight="1" x14ac:dyDescent="0.15">
      <c r="B22" s="311"/>
      <c r="C22" s="333" t="s">
        <v>24</v>
      </c>
      <c r="D22" s="334"/>
      <c r="E22" s="335"/>
      <c r="F22" s="81">
        <v>2</v>
      </c>
      <c r="G22" s="82">
        <v>50</v>
      </c>
      <c r="H22" s="81">
        <v>1</v>
      </c>
      <c r="I22" s="82">
        <v>1060</v>
      </c>
      <c r="J22" s="81">
        <v>1</v>
      </c>
      <c r="K22" s="209">
        <v>40</v>
      </c>
      <c r="L22" s="81" t="s">
        <v>72</v>
      </c>
      <c r="M22" s="209" t="s">
        <v>72</v>
      </c>
      <c r="N22" s="239" t="s">
        <v>88</v>
      </c>
      <c r="O22" s="240" t="s">
        <v>88</v>
      </c>
    </row>
    <row r="23" spans="2:15" ht="21" customHeight="1" x14ac:dyDescent="0.15">
      <c r="B23" s="312"/>
      <c r="C23" s="336" t="s">
        <v>25</v>
      </c>
      <c r="D23" s="337"/>
      <c r="E23" s="338"/>
      <c r="F23" s="206">
        <v>1</v>
      </c>
      <c r="G23" s="207">
        <v>4</v>
      </c>
      <c r="H23" s="83" t="s">
        <v>72</v>
      </c>
      <c r="I23" s="84" t="s">
        <v>72</v>
      </c>
      <c r="J23" s="206">
        <v>1</v>
      </c>
      <c r="K23" s="208">
        <v>40</v>
      </c>
      <c r="L23" s="206">
        <v>1</v>
      </c>
      <c r="M23" s="208">
        <v>14</v>
      </c>
      <c r="N23" s="241">
        <v>2</v>
      </c>
      <c r="O23" s="242">
        <v>349</v>
      </c>
    </row>
    <row r="24" spans="2:15" ht="21" customHeight="1" x14ac:dyDescent="0.15">
      <c r="B24" s="311" t="s">
        <v>26</v>
      </c>
      <c r="C24" s="313" t="s">
        <v>27</v>
      </c>
      <c r="D24" s="314"/>
      <c r="E24" s="315"/>
      <c r="F24" s="85" t="s">
        <v>72</v>
      </c>
      <c r="G24" s="86" t="s">
        <v>72</v>
      </c>
      <c r="H24" s="85" t="s">
        <v>72</v>
      </c>
      <c r="I24" s="86" t="s">
        <v>72</v>
      </c>
      <c r="J24" s="85" t="s">
        <v>72</v>
      </c>
      <c r="K24" s="86" t="s">
        <v>72</v>
      </c>
      <c r="L24" s="85" t="s">
        <v>72</v>
      </c>
      <c r="M24" s="86" t="s">
        <v>72</v>
      </c>
      <c r="N24" s="243" t="s">
        <v>72</v>
      </c>
      <c r="O24" s="244" t="s">
        <v>72</v>
      </c>
    </row>
    <row r="25" spans="2:15" ht="21" customHeight="1" x14ac:dyDescent="0.15">
      <c r="B25" s="311"/>
      <c r="C25" s="316" t="s">
        <v>28</v>
      </c>
      <c r="D25" s="317"/>
      <c r="E25" s="318"/>
      <c r="F25" s="85" t="s">
        <v>72</v>
      </c>
      <c r="G25" s="86" t="s">
        <v>72</v>
      </c>
      <c r="H25" s="85" t="s">
        <v>72</v>
      </c>
      <c r="I25" s="86" t="s">
        <v>72</v>
      </c>
      <c r="J25" s="85" t="s">
        <v>72</v>
      </c>
      <c r="K25" s="86" t="s">
        <v>72</v>
      </c>
      <c r="L25" s="85" t="s">
        <v>72</v>
      </c>
      <c r="M25" s="86" t="s">
        <v>72</v>
      </c>
      <c r="N25" s="243" t="s">
        <v>72</v>
      </c>
      <c r="O25" s="244" t="s">
        <v>72</v>
      </c>
    </row>
    <row r="26" spans="2:15" ht="21" customHeight="1" x14ac:dyDescent="0.15">
      <c r="B26" s="311"/>
      <c r="C26" s="316" t="s">
        <v>29</v>
      </c>
      <c r="D26" s="317"/>
      <c r="E26" s="318"/>
      <c r="F26" s="85" t="s">
        <v>72</v>
      </c>
      <c r="G26" s="86" t="s">
        <v>72</v>
      </c>
      <c r="H26" s="85" t="s">
        <v>72</v>
      </c>
      <c r="I26" s="86" t="s">
        <v>72</v>
      </c>
      <c r="J26" s="85" t="s">
        <v>72</v>
      </c>
      <c r="K26" s="86" t="s">
        <v>72</v>
      </c>
      <c r="L26" s="85" t="s">
        <v>72</v>
      </c>
      <c r="M26" s="86" t="s">
        <v>72</v>
      </c>
      <c r="N26" s="243" t="s">
        <v>72</v>
      </c>
      <c r="O26" s="244" t="s">
        <v>72</v>
      </c>
    </row>
    <row r="27" spans="2:15" ht="21" customHeight="1" x14ac:dyDescent="0.15">
      <c r="B27" s="311"/>
      <c r="C27" s="316" t="s">
        <v>30</v>
      </c>
      <c r="D27" s="317"/>
      <c r="E27" s="318"/>
      <c r="F27" s="81">
        <v>5</v>
      </c>
      <c r="G27" s="82">
        <v>67</v>
      </c>
      <c r="H27" s="115">
        <v>3</v>
      </c>
      <c r="I27" s="116">
        <v>1098</v>
      </c>
      <c r="J27" s="81">
        <v>4</v>
      </c>
      <c r="K27" s="82">
        <v>205</v>
      </c>
      <c r="L27" s="81">
        <v>5</v>
      </c>
      <c r="M27" s="82">
        <v>755</v>
      </c>
      <c r="N27" s="239">
        <v>4</v>
      </c>
      <c r="O27" s="240">
        <v>708</v>
      </c>
    </row>
    <row r="28" spans="2:15" ht="21" customHeight="1" x14ac:dyDescent="0.15">
      <c r="B28" s="311"/>
      <c r="C28" s="316" t="s">
        <v>31</v>
      </c>
      <c r="D28" s="317"/>
      <c r="E28" s="318"/>
      <c r="F28" s="85" t="s">
        <v>72</v>
      </c>
      <c r="G28" s="86" t="s">
        <v>72</v>
      </c>
      <c r="H28" s="85" t="s">
        <v>72</v>
      </c>
      <c r="I28" s="86" t="s">
        <v>72</v>
      </c>
      <c r="J28" s="85" t="s">
        <v>72</v>
      </c>
      <c r="K28" s="86" t="s">
        <v>72</v>
      </c>
      <c r="L28" s="85" t="s">
        <v>72</v>
      </c>
      <c r="M28" s="86" t="s">
        <v>72</v>
      </c>
      <c r="N28" s="243" t="s">
        <v>72</v>
      </c>
      <c r="O28" s="244" t="s">
        <v>72</v>
      </c>
    </row>
    <row r="29" spans="2:15" ht="21" customHeight="1" x14ac:dyDescent="0.15">
      <c r="B29" s="311"/>
      <c r="C29" s="316" t="s">
        <v>32</v>
      </c>
      <c r="D29" s="317"/>
      <c r="E29" s="318"/>
      <c r="F29" s="85" t="s">
        <v>72</v>
      </c>
      <c r="G29" s="86" t="s">
        <v>72</v>
      </c>
      <c r="H29" s="128" t="s">
        <v>72</v>
      </c>
      <c r="I29" s="86" t="s">
        <v>72</v>
      </c>
      <c r="J29" s="85" t="s">
        <v>72</v>
      </c>
      <c r="K29" s="86" t="s">
        <v>72</v>
      </c>
      <c r="L29" s="85" t="s">
        <v>72</v>
      </c>
      <c r="M29" s="86" t="s">
        <v>72</v>
      </c>
      <c r="N29" s="243" t="s">
        <v>88</v>
      </c>
      <c r="O29" s="244" t="s">
        <v>72</v>
      </c>
    </row>
    <row r="30" spans="2:15" ht="21" customHeight="1" x14ac:dyDescent="0.15">
      <c r="B30" s="311"/>
      <c r="C30" s="316" t="s">
        <v>33</v>
      </c>
      <c r="D30" s="317"/>
      <c r="E30" s="318"/>
      <c r="F30" s="85" t="s">
        <v>72</v>
      </c>
      <c r="G30" s="86" t="s">
        <v>72</v>
      </c>
      <c r="H30" s="85" t="s">
        <v>72</v>
      </c>
      <c r="I30" s="86" t="s">
        <v>72</v>
      </c>
      <c r="J30" s="85" t="s">
        <v>72</v>
      </c>
      <c r="K30" s="86" t="s">
        <v>72</v>
      </c>
      <c r="L30" s="85" t="s">
        <v>72</v>
      </c>
      <c r="M30" s="86" t="s">
        <v>72</v>
      </c>
      <c r="N30" s="243" t="s">
        <v>72</v>
      </c>
      <c r="O30" s="244" t="s">
        <v>72</v>
      </c>
    </row>
    <row r="31" spans="2:15" ht="21" customHeight="1" x14ac:dyDescent="0.15">
      <c r="B31" s="312"/>
      <c r="C31" s="319" t="s">
        <v>25</v>
      </c>
      <c r="D31" s="320"/>
      <c r="E31" s="321"/>
      <c r="F31" s="83" t="s">
        <v>72</v>
      </c>
      <c r="G31" s="84" t="s">
        <v>72</v>
      </c>
      <c r="H31" s="129" t="s">
        <v>72</v>
      </c>
      <c r="I31" s="130" t="s">
        <v>72</v>
      </c>
      <c r="J31" s="83" t="s">
        <v>72</v>
      </c>
      <c r="K31" s="84" t="s">
        <v>72</v>
      </c>
      <c r="L31" s="83" t="s">
        <v>72</v>
      </c>
      <c r="M31" s="84" t="s">
        <v>72</v>
      </c>
      <c r="N31" s="245" t="s">
        <v>115</v>
      </c>
      <c r="O31" s="246" t="s">
        <v>116</v>
      </c>
    </row>
    <row r="32" spans="2:15" ht="13.5" x14ac:dyDescent="0.15">
      <c r="B32" s="131" t="s">
        <v>8</v>
      </c>
      <c r="C32" s="1"/>
      <c r="D32" s="1"/>
      <c r="E32" s="1"/>
      <c r="F32" s="1"/>
      <c r="G32" s="2"/>
      <c r="H32" s="2"/>
      <c r="I32" s="57"/>
      <c r="J32" s="58"/>
      <c r="N32" s="59"/>
      <c r="O32" s="59"/>
    </row>
    <row r="33" spans="2:23" ht="13.5" x14ac:dyDescent="0.15">
      <c r="B33" s="118" t="s">
        <v>92</v>
      </c>
      <c r="C33" s="56"/>
      <c r="D33" s="4"/>
      <c r="E33" s="4"/>
      <c r="F33" s="4"/>
      <c r="G33" s="4"/>
      <c r="H33" s="4"/>
      <c r="I33" s="59"/>
      <c r="J33" s="60"/>
    </row>
    <row r="34" spans="2:23" ht="27.75" customHeight="1" x14ac:dyDescent="0.15">
      <c r="W34" s="109"/>
    </row>
  </sheetData>
  <mergeCells count="40">
    <mergeCell ref="P3:Q3"/>
    <mergeCell ref="A1:Q1"/>
    <mergeCell ref="B12:O12"/>
    <mergeCell ref="A3:A4"/>
    <mergeCell ref="B3:C3"/>
    <mergeCell ref="D3:E3"/>
    <mergeCell ref="F3:G3"/>
    <mergeCell ref="H3:I3"/>
    <mergeCell ref="J3:K3"/>
    <mergeCell ref="L3:M3"/>
    <mergeCell ref="N3:O3"/>
    <mergeCell ref="N14:O14"/>
    <mergeCell ref="B15:E16"/>
    <mergeCell ref="B14:E14"/>
    <mergeCell ref="B17:E17"/>
    <mergeCell ref="B18:B23"/>
    <mergeCell ref="C18:E18"/>
    <mergeCell ref="C19:E19"/>
    <mergeCell ref="C20:E20"/>
    <mergeCell ref="C21:E21"/>
    <mergeCell ref="C22:E22"/>
    <mergeCell ref="C23:E23"/>
    <mergeCell ref="F15:G15"/>
    <mergeCell ref="H15:I15"/>
    <mergeCell ref="J15:K15"/>
    <mergeCell ref="L15:M15"/>
    <mergeCell ref="N15:O15"/>
    <mergeCell ref="L14:M14"/>
    <mergeCell ref="J14:K14"/>
    <mergeCell ref="H14:I14"/>
    <mergeCell ref="F14:G14"/>
    <mergeCell ref="B24:B31"/>
    <mergeCell ref="C24:E24"/>
    <mergeCell ref="C25:E25"/>
    <mergeCell ref="C26:E26"/>
    <mergeCell ref="C27:E27"/>
    <mergeCell ref="C28:E28"/>
    <mergeCell ref="C29:E29"/>
    <mergeCell ref="C30:E30"/>
    <mergeCell ref="C31:E3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10 金融</vt:lpstr>
      <vt:lpstr>22表 市内金融機関の貯金残高と貸付残高の推移</vt:lpstr>
      <vt:lpstr>10‐1、10-2</vt:lpstr>
      <vt:lpstr>10‐3、10-4</vt:lpstr>
      <vt:lpstr>10‐5、10-6</vt:lpstr>
      <vt:lpstr>10‐7 信用保証協会保証状況</vt:lpstr>
      <vt:lpstr>10‐8 手形交換状況</vt:lpstr>
      <vt:lpstr>10‐9、10-10</vt:lpstr>
      <vt:lpstr>'10 金融'!Print_Area</vt:lpstr>
      <vt:lpstr>'10‐1、10-2'!Print_Area</vt:lpstr>
      <vt:lpstr>'10‐3、10-4'!Print_Area</vt:lpstr>
      <vt:lpstr>'10‐5、10-6'!Print_Area</vt:lpstr>
      <vt:lpstr>'10‐7 信用保証協会保証状況'!Print_Area</vt:lpstr>
      <vt:lpstr>'10‐8 手形交換状況'!Print_Area</vt:lpstr>
      <vt:lpstr>'10‐9、10-10'!Print_Area</vt:lpstr>
      <vt:lpstr>'22表 市内金融機関の貯金残高と貸付残高の推移'!Print_Area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石渡　澪</cp:lastModifiedBy>
  <cp:lastPrinted>2023-02-13T02:01:13Z</cp:lastPrinted>
  <dcterms:created xsi:type="dcterms:W3CDTF">1997-01-08T22:48:59Z</dcterms:created>
  <dcterms:modified xsi:type="dcterms:W3CDTF">2023-04-05T01:23:27Z</dcterms:modified>
</cp:coreProperties>
</file>