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R5年度\10総合政策部\04デジタル政策課\02統計係\業務\３　市政統計\01 鹿沼市統計書\01令和4年度統計書関係\統計書(HP用)\Excel\"/>
    </mc:Choice>
  </mc:AlternateContent>
  <bookViews>
    <workbookView xWindow="0" yWindow="0" windowWidth="28800" windowHeight="12210" tabRatio="795"/>
  </bookViews>
  <sheets>
    <sheet name="5 工業" sheetId="14" r:id="rId1"/>
    <sheet name="13表 事業所数従業者数製造品出荷額等の推移" sheetId="21" r:id="rId2"/>
    <sheet name="14表 産業分類別事業所数・従業者数・製造品出荷額の割合" sheetId="20" r:id="rId3"/>
    <sheet name="5‐1、5-2" sheetId="17" r:id="rId4"/>
    <sheet name="5‐3 産業中分類別・地区別事業所数" sheetId="18" r:id="rId5"/>
    <sheet name="5-4 地区別統計表" sheetId="23" r:id="rId6"/>
    <sheet name="5-5 産業中分類別、規模別、事業所数" sheetId="24" r:id="rId7"/>
    <sheet name="5-6 産業中分類別工業用地・用水統計表" sheetId="25" r:id="rId8"/>
    <sheet name="15表 地区別・従業者規模別・県内市町別構成比" sheetId="22" r:id="rId9"/>
  </sheets>
  <externalReferences>
    <externalReference r:id="rId10"/>
  </externalReferences>
  <definedNames>
    <definedName name="_xlnm._FilterDatabase" localSheetId="2" hidden="1">'14表 産業分類別事業所数・従業者数・製造品出荷額の割合'!#REF!</definedName>
    <definedName name="_xlnm.Print_Area" localSheetId="1">'13表 事業所数従業者数製造品出荷額等の推移'!$A$1:$M$63</definedName>
    <definedName name="_xlnm.Print_Area" localSheetId="2">'14表 産業分類別事業所数・従業者数・製造品出荷額の割合'!$A$1:$G$63</definedName>
    <definedName name="_xlnm.Print_Area" localSheetId="8">'15表 地区別・従業者規模別・県内市町別構成比'!$A$1:$I$59</definedName>
    <definedName name="_xlnm.Print_Area" localSheetId="0">'5 工業'!$A$1:$E$36</definedName>
    <definedName name="_xlnm.Print_Area" localSheetId="3">'5‐1、5-2'!$A$1:$Y$57</definedName>
    <definedName name="_xlnm.Print_Area" localSheetId="4">'5‐3 産業中分類別・地区別事業所数'!$A$1:$X$31</definedName>
    <definedName name="_xlnm.Print_Area" localSheetId="5">'5-4 地区別統計表'!$A$1:$L$28</definedName>
    <definedName name="_xlnm.Print_Area" localSheetId="6">'5-5 産業中分類別、規模別、事業所数'!$A$1:$I$36</definedName>
    <definedName name="_xlnm.Print_Area" localSheetId="7">'5-6 産業中分類別工業用地・用水統計表'!$A$1:$I$33</definedName>
  </definedNames>
  <calcPr calcId="162913"/>
</workbook>
</file>

<file path=xl/calcChain.xml><?xml version="1.0" encoding="utf-8"?>
<calcChain xmlns="http://schemas.openxmlformats.org/spreadsheetml/2006/main">
  <c r="M9" i="17" l="1"/>
  <c r="O31" i="17" l="1"/>
  <c r="Q31" i="17"/>
  <c r="B7" i="24" l="1"/>
  <c r="B8" i="24"/>
  <c r="B9" i="24"/>
  <c r="B10" i="24"/>
  <c r="B11" i="24"/>
  <c r="B12" i="24"/>
  <c r="B13" i="24"/>
  <c r="B6" i="24"/>
  <c r="C28" i="24"/>
  <c r="D28" i="24"/>
  <c r="E28" i="24"/>
  <c r="F28" i="24"/>
  <c r="G28" i="24"/>
  <c r="H28" i="24"/>
  <c r="B28" i="24"/>
  <c r="C17" i="24"/>
  <c r="D17" i="24"/>
  <c r="E17" i="24"/>
  <c r="F17" i="24"/>
  <c r="G17" i="24"/>
  <c r="H17" i="24"/>
  <c r="B17" i="24"/>
  <c r="D6" i="24"/>
  <c r="E6" i="24"/>
  <c r="F6" i="24"/>
  <c r="G6" i="24"/>
  <c r="H6" i="24"/>
  <c r="I6" i="24"/>
  <c r="C6" i="24"/>
  <c r="O7" i="17" l="1"/>
  <c r="O8" i="17"/>
  <c r="O6" i="17"/>
  <c r="M6" i="17"/>
  <c r="N9" i="17"/>
  <c r="O9" i="17" s="1"/>
  <c r="M7" i="17"/>
  <c r="M8" i="17"/>
  <c r="S7" i="17"/>
  <c r="S8" i="17"/>
  <c r="S6" i="17"/>
  <c r="U6" i="17"/>
  <c r="R9" i="17"/>
  <c r="S9" i="17" s="1"/>
  <c r="K7" i="17"/>
  <c r="K8" i="17"/>
  <c r="K9" i="17"/>
  <c r="K6" i="17"/>
  <c r="I6" i="17"/>
  <c r="I7" i="17"/>
  <c r="I8" i="17"/>
  <c r="I9" i="17"/>
  <c r="U31" i="17" l="1"/>
  <c r="U32" i="17" l="1"/>
  <c r="Q32" i="17"/>
  <c r="O32" i="17"/>
  <c r="Y32" i="17" l="1"/>
  <c r="Y51" i="17"/>
  <c r="W49" i="17"/>
  <c r="M49" i="17"/>
  <c r="K49" i="17"/>
  <c r="I28" i="17"/>
  <c r="G29" i="17"/>
  <c r="G30" i="17"/>
  <c r="G31" i="17"/>
  <c r="G32" i="17"/>
  <c r="G33" i="17"/>
  <c r="G34" i="17"/>
  <c r="G35" i="17"/>
  <c r="G36" i="17"/>
  <c r="G37" i="17"/>
  <c r="G38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28" i="17"/>
  <c r="W9" i="17" l="1"/>
  <c r="W7" i="17"/>
  <c r="W8" i="17"/>
  <c r="W6" i="17"/>
  <c r="U9" i="17"/>
  <c r="U7" i="17"/>
  <c r="U8" i="17"/>
  <c r="Q8" i="17"/>
  <c r="Q9" i="17"/>
  <c r="Q7" i="17"/>
  <c r="Q6" i="17"/>
  <c r="G9" i="17"/>
  <c r="G8" i="17"/>
  <c r="G7" i="17"/>
  <c r="G6" i="17"/>
  <c r="E8" i="17"/>
  <c r="E7" i="17"/>
  <c r="E6" i="17"/>
  <c r="M50" i="22"/>
  <c r="N50" i="22" l="1"/>
  <c r="O50" i="22"/>
  <c r="P50" i="22"/>
  <c r="J35" i="24" l="1"/>
  <c r="J34" i="24"/>
  <c r="J33" i="24"/>
  <c r="J32" i="24"/>
  <c r="J31" i="24"/>
  <c r="J30" i="24"/>
  <c r="J29" i="24"/>
  <c r="J28" i="24"/>
  <c r="J24" i="24"/>
  <c r="J23" i="24"/>
  <c r="J22" i="24"/>
  <c r="J21" i="24"/>
  <c r="J20" i="24"/>
  <c r="J19" i="24"/>
  <c r="J18" i="24"/>
  <c r="J13" i="24"/>
  <c r="J12" i="24"/>
  <c r="J11" i="24"/>
  <c r="J10" i="24"/>
  <c r="J9" i="24"/>
  <c r="J8" i="24"/>
  <c r="J7" i="24"/>
  <c r="N29" i="18"/>
  <c r="W51" i="17"/>
  <c r="S51" i="17"/>
  <c r="M51" i="17"/>
  <c r="K51" i="17"/>
  <c r="I51" i="17"/>
  <c r="Y50" i="17"/>
  <c r="W50" i="17"/>
  <c r="U50" i="17"/>
  <c r="S50" i="17"/>
  <c r="Q50" i="17"/>
  <c r="O50" i="17"/>
  <c r="M50" i="17"/>
  <c r="K50" i="17"/>
  <c r="I50" i="17"/>
  <c r="Y49" i="17"/>
  <c r="I49" i="17"/>
  <c r="Y48" i="17"/>
  <c r="W48" i="17"/>
  <c r="U48" i="17"/>
  <c r="S48" i="17"/>
  <c r="Q48" i="17"/>
  <c r="O48" i="17"/>
  <c r="M48" i="17"/>
  <c r="K48" i="17"/>
  <c r="I48" i="17"/>
  <c r="Y47" i="17"/>
  <c r="W47" i="17"/>
  <c r="U47" i="17"/>
  <c r="S47" i="17"/>
  <c r="Q47" i="17"/>
  <c r="O47" i="17"/>
  <c r="M47" i="17"/>
  <c r="K47" i="17"/>
  <c r="I47" i="17"/>
  <c r="Y46" i="17"/>
  <c r="W46" i="17"/>
  <c r="U46" i="17"/>
  <c r="S46" i="17"/>
  <c r="Q46" i="17"/>
  <c r="O46" i="17"/>
  <c r="M46" i="17"/>
  <c r="K46" i="17"/>
  <c r="I46" i="17"/>
  <c r="Y45" i="17"/>
  <c r="W45" i="17"/>
  <c r="U45" i="17"/>
  <c r="S45" i="17"/>
  <c r="Q45" i="17"/>
  <c r="O45" i="17"/>
  <c r="M45" i="17"/>
  <c r="K45" i="17"/>
  <c r="I45" i="17"/>
  <c r="W44" i="17"/>
  <c r="S44" i="17"/>
  <c r="M44" i="17"/>
  <c r="K44" i="17"/>
  <c r="I44" i="17"/>
  <c r="Y43" i="17"/>
  <c r="W43" i="17"/>
  <c r="U43" i="17"/>
  <c r="S43" i="17"/>
  <c r="Q43" i="17"/>
  <c r="O43" i="17"/>
  <c r="M43" i="17"/>
  <c r="K43" i="17"/>
  <c r="I43" i="17"/>
  <c r="W42" i="17"/>
  <c r="S42" i="17"/>
  <c r="M42" i="17"/>
  <c r="K42" i="17"/>
  <c r="I42" i="17"/>
  <c r="I41" i="17"/>
  <c r="W40" i="17"/>
  <c r="S40" i="17"/>
  <c r="M40" i="17"/>
  <c r="K40" i="17"/>
  <c r="I40" i="17"/>
  <c r="W38" i="17"/>
  <c r="S38" i="17"/>
  <c r="M38" i="17"/>
  <c r="K38" i="17"/>
  <c r="I38" i="17"/>
  <c r="Y37" i="17"/>
  <c r="W37" i="17"/>
  <c r="U37" i="17"/>
  <c r="S37" i="17"/>
  <c r="Q37" i="17"/>
  <c r="O37" i="17"/>
  <c r="M37" i="17"/>
  <c r="K37" i="17"/>
  <c r="I37" i="17"/>
  <c r="I36" i="17"/>
  <c r="W35" i="17"/>
  <c r="S35" i="17"/>
  <c r="M35" i="17"/>
  <c r="K35" i="17"/>
  <c r="I35" i="17"/>
  <c r="W34" i="17"/>
  <c r="S34" i="17"/>
  <c r="M34" i="17"/>
  <c r="K34" i="17"/>
  <c r="I34" i="17"/>
  <c r="W33" i="17"/>
  <c r="S33" i="17"/>
  <c r="M33" i="17"/>
  <c r="K33" i="17"/>
  <c r="I33" i="17"/>
  <c r="W32" i="17"/>
  <c r="S32" i="17"/>
  <c r="M32" i="17"/>
  <c r="K32" i="17"/>
  <c r="I32" i="17"/>
  <c r="Y31" i="17"/>
  <c r="W31" i="17"/>
  <c r="S31" i="17"/>
  <c r="M31" i="17"/>
  <c r="K31" i="17"/>
  <c r="I31" i="17"/>
  <c r="W30" i="17"/>
  <c r="S30" i="17"/>
  <c r="M30" i="17"/>
  <c r="K30" i="17"/>
  <c r="I30" i="17"/>
  <c r="W29" i="17"/>
  <c r="S29" i="17"/>
  <c r="M29" i="17"/>
  <c r="K29" i="17"/>
  <c r="I29" i="17"/>
  <c r="Y28" i="17"/>
  <c r="W28" i="17"/>
  <c r="U28" i="17"/>
  <c r="S28" i="17"/>
  <c r="Q28" i="17"/>
  <c r="O28" i="17"/>
  <c r="M28" i="17"/>
  <c r="K28" i="17"/>
  <c r="E9" i="17"/>
  <c r="L85" i="20"/>
  <c r="L84" i="20"/>
  <c r="L83" i="20"/>
  <c r="L82" i="20"/>
  <c r="L81" i="20"/>
  <c r="L80" i="20"/>
  <c r="L79" i="20"/>
  <c r="L78" i="20"/>
  <c r="L77" i="20"/>
  <c r="L76" i="20"/>
  <c r="L75" i="20"/>
  <c r="L74" i="20"/>
  <c r="L73" i="20"/>
  <c r="H85" i="20"/>
  <c r="H84" i="20"/>
  <c r="H83" i="20"/>
  <c r="H82" i="20"/>
  <c r="H81" i="20"/>
  <c r="H80" i="20"/>
  <c r="H79" i="20"/>
  <c r="H78" i="20"/>
  <c r="H77" i="20"/>
  <c r="H76" i="20"/>
  <c r="H75" i="20"/>
  <c r="H74" i="20"/>
  <c r="H73" i="20"/>
  <c r="J17" i="24" l="1"/>
  <c r="J6" i="24"/>
</calcChain>
</file>

<file path=xl/sharedStrings.xml><?xml version="1.0" encoding="utf-8"?>
<sst xmlns="http://schemas.openxmlformats.org/spreadsheetml/2006/main" count="1193" uniqueCount="340">
  <si>
    <t>総     数</t>
  </si>
  <si>
    <t>-</t>
  </si>
  <si>
    <t>事業所数</t>
    <rPh sb="0" eb="3">
      <t>ジギョウショ</t>
    </rPh>
    <rPh sb="3" eb="4">
      <t>スウ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</si>
  <si>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</si>
  <si>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構成比</t>
    <rPh sb="0" eb="3">
      <t>コウセイヒ</t>
    </rPh>
    <phoneticPr fontId="1"/>
  </si>
  <si>
    <t>食料品製造業</t>
    <rPh sb="0" eb="3">
      <t>ショクリョウヒン</t>
    </rPh>
    <rPh sb="3" eb="6">
      <t>セイゾウギョウ</t>
    </rPh>
    <phoneticPr fontId="1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</si>
  <si>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1"/>
  </si>
  <si>
    <t>繊維工業</t>
    <rPh sb="0" eb="2">
      <t>センイ</t>
    </rPh>
    <rPh sb="2" eb="4">
      <t>コウギョウ</t>
    </rPh>
    <phoneticPr fontId="1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</si>
  <si>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1"/>
  </si>
  <si>
    <t>家具・装備品製造業</t>
    <rPh sb="0" eb="2">
      <t>カグ</t>
    </rPh>
    <rPh sb="3" eb="6">
      <t>ソウビヒン</t>
    </rPh>
    <rPh sb="6" eb="9">
      <t>セイゾウギョウ</t>
    </rPh>
    <phoneticPr fontId="1"/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</si>
  <si>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1"/>
  </si>
  <si>
    <t>化学工業</t>
    <rPh sb="0" eb="2">
      <t>カガク</t>
    </rPh>
    <rPh sb="2" eb="4">
      <t>コウギョウ</t>
    </rPh>
    <phoneticPr fontId="1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</si>
  <si>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1"/>
  </si>
  <si>
    <t>プラスチック製品製造業</t>
    <rPh sb="6" eb="8">
      <t>セイヒン</t>
    </rPh>
    <rPh sb="8" eb="11">
      <t>セイゾウギョウ</t>
    </rPh>
    <phoneticPr fontId="1"/>
  </si>
  <si>
    <t>ゴム製品製造業</t>
    <rPh sb="2" eb="4">
      <t>セイヒン</t>
    </rPh>
    <rPh sb="4" eb="7">
      <t>セイゾウギョウ</t>
    </rPh>
    <phoneticPr fontId="1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</si>
  <si>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1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</si>
  <si>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1"/>
  </si>
  <si>
    <t>鉄鋼業</t>
    <rPh sb="0" eb="2">
      <t>テッコウ</t>
    </rPh>
    <rPh sb="2" eb="3">
      <t>ギョウ</t>
    </rPh>
    <phoneticPr fontId="1"/>
  </si>
  <si>
    <t>非鉄金属製造業</t>
    <rPh sb="0" eb="2">
      <t>ヒテツ</t>
    </rPh>
    <rPh sb="2" eb="4">
      <t>キンゾク</t>
    </rPh>
    <rPh sb="4" eb="7">
      <t>セイゾウギョウ</t>
    </rPh>
    <phoneticPr fontId="1"/>
  </si>
  <si>
    <t>金属製品製造業</t>
    <rPh sb="0" eb="2">
      <t>キンゾク</t>
    </rPh>
    <rPh sb="2" eb="4">
      <t>セイヒン</t>
    </rPh>
    <rPh sb="4" eb="7">
      <t>セイゾウギョウ</t>
    </rPh>
    <phoneticPr fontId="1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</si>
  <si>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</si>
  <si>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</si>
  <si>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"/>
  </si>
  <si>
    <t>その他の製造業</t>
    <rPh sb="2" eb="3">
      <t>タ</t>
    </rPh>
    <rPh sb="4" eb="7">
      <t>セイゾウギョウ</t>
    </rPh>
    <phoneticPr fontId="1"/>
  </si>
  <si>
    <t>（単位：万円）</t>
    <rPh sb="1" eb="3">
      <t>タンイ</t>
    </rPh>
    <rPh sb="4" eb="6">
      <t>マンエン</t>
    </rPh>
    <phoneticPr fontId="2"/>
  </si>
  <si>
    <t>区分</t>
    <rPh sb="0" eb="2">
      <t>クブン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</si>
  <si>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</si>
  <si>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3">
      <t>ジュウギョウシャ</t>
    </rPh>
    <rPh sb="3" eb="4">
      <t>スウ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</si>
  <si>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</si>
  <si>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</si>
  <si>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実数</t>
    <rPh sb="0" eb="2">
      <t>ジッスウ</t>
    </rPh>
    <phoneticPr fontId="2"/>
  </si>
  <si>
    <t>指数</t>
    <rPh sb="0" eb="2">
      <t>シスウ</t>
    </rPh>
    <phoneticPr fontId="2"/>
  </si>
  <si>
    <t>4～9人</t>
    <rPh sb="2" eb="4">
      <t>９ニン</t>
    </rPh>
    <phoneticPr fontId="2"/>
  </si>
  <si>
    <t>10～19人</t>
    <rPh sb="3" eb="6">
      <t>１９ニン</t>
    </rPh>
    <phoneticPr fontId="2"/>
  </si>
  <si>
    <t>20～29人</t>
    <rPh sb="3" eb="6">
      <t>２９ニン</t>
    </rPh>
    <phoneticPr fontId="2"/>
  </si>
  <si>
    <t>30～99人</t>
    <rPh sb="3" eb="6">
      <t>９９ニン</t>
    </rPh>
    <phoneticPr fontId="2"/>
  </si>
  <si>
    <t>従業者数</t>
    <rPh sb="0" eb="1">
      <t>ジュウ</t>
    </rPh>
    <rPh sb="1" eb="4">
      <t>ギョウシャスウ</t>
    </rPh>
    <phoneticPr fontId="1"/>
  </si>
  <si>
    <t>（単位：人・万円）</t>
    <rPh sb="1" eb="3">
      <t>タンイ</t>
    </rPh>
    <rPh sb="4" eb="5">
      <t>ニン</t>
    </rPh>
    <rPh sb="6" eb="8">
      <t>マンエン</t>
    </rPh>
    <phoneticPr fontId="1"/>
  </si>
  <si>
    <t>年初在庫額</t>
    <rPh sb="0" eb="2">
      <t>ネンショ</t>
    </rPh>
    <rPh sb="2" eb="4">
      <t>ザイコ</t>
    </rPh>
    <rPh sb="4" eb="5">
      <t>ガク</t>
    </rPh>
    <phoneticPr fontId="1"/>
  </si>
  <si>
    <t>年末在庫額</t>
    <rPh sb="0" eb="1">
      <t>ネンショ</t>
    </rPh>
    <rPh sb="1" eb="2">
      <t>マツ</t>
    </rPh>
    <rPh sb="2" eb="4">
      <t>ザイコ</t>
    </rPh>
    <rPh sb="4" eb="5">
      <t>ガク</t>
    </rPh>
    <phoneticPr fontId="1"/>
  </si>
  <si>
    <t>減価償却額</t>
    <rPh sb="0" eb="2">
      <t>ゲンカ</t>
    </rPh>
    <rPh sb="2" eb="4">
      <t>ショウキャク</t>
    </rPh>
    <rPh sb="4" eb="5">
      <t>ガク</t>
    </rPh>
    <phoneticPr fontId="1"/>
  </si>
  <si>
    <t>産業中分類</t>
    <rPh sb="0" eb="2">
      <t>サンギョウ</t>
    </rPh>
    <rPh sb="2" eb="3">
      <t>ナカ</t>
    </rPh>
    <rPh sb="3" eb="5">
      <t>ブンルイ</t>
    </rPh>
    <phoneticPr fontId="1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</si>
  <si>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1"/>
  </si>
  <si>
    <t>製造品出荷額等</t>
    <rPh sb="0" eb="3">
      <t>セイゾウヒン</t>
    </rPh>
    <rPh sb="3" eb="4">
      <t>デ</t>
    </rPh>
    <rPh sb="4" eb="5">
      <t>ニ</t>
    </rPh>
    <rPh sb="5" eb="6">
      <t>ガク</t>
    </rPh>
    <rPh sb="6" eb="7">
      <t>トウ</t>
    </rPh>
    <phoneticPr fontId="1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</si>
  <si>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</si>
  <si>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1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</si>
  <si>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1"/>
  </si>
  <si>
    <t>印刷・同関連品業</t>
    <rPh sb="0" eb="2">
      <t>インサツ</t>
    </rPh>
    <rPh sb="3" eb="4">
      <t>ドウ</t>
    </rPh>
    <rPh sb="4" eb="6">
      <t>カンレン</t>
    </rPh>
    <rPh sb="6" eb="7">
      <t>シナ</t>
    </rPh>
    <rPh sb="7" eb="8">
      <t>ギョウ</t>
    </rPh>
    <phoneticPr fontId="1"/>
  </si>
  <si>
    <t>総 数</t>
  </si>
  <si>
    <t>東部台
地区</t>
    <rPh sb="0" eb="2">
      <t>トウブ</t>
    </rPh>
    <rPh sb="2" eb="3">
      <t>ダイ</t>
    </rPh>
    <rPh sb="4" eb="6">
      <t>チク</t>
    </rPh>
    <phoneticPr fontId="1"/>
  </si>
  <si>
    <t>粟野
地区</t>
    <rPh sb="0" eb="2">
      <t>アワノ</t>
    </rPh>
    <rPh sb="3" eb="5">
      <t>チク</t>
    </rPh>
    <phoneticPr fontId="1"/>
  </si>
  <si>
    <t>粕尾
地区</t>
    <rPh sb="0" eb="2">
      <t>カスオ</t>
    </rPh>
    <rPh sb="3" eb="5">
      <t>チク</t>
    </rPh>
    <phoneticPr fontId="1"/>
  </si>
  <si>
    <t>永野
地区</t>
    <rPh sb="0" eb="2">
      <t>ナガノ</t>
    </rPh>
    <rPh sb="3" eb="5">
      <t>チク</t>
    </rPh>
    <phoneticPr fontId="1"/>
  </si>
  <si>
    <t>あさひ台
工業団地</t>
    <rPh sb="3" eb="4">
      <t>ダイ</t>
    </rPh>
    <rPh sb="5" eb="7">
      <t>コウギョウ</t>
    </rPh>
    <rPh sb="7" eb="9">
      <t>ダンチ</t>
    </rPh>
    <phoneticPr fontId="1"/>
  </si>
  <si>
    <t>工業
団地</t>
    <rPh sb="0" eb="2">
      <t>コウギョウ</t>
    </rPh>
    <rPh sb="3" eb="5">
      <t>ダンチ</t>
    </rPh>
    <phoneticPr fontId="1"/>
  </si>
  <si>
    <t>木工
団地</t>
    <rPh sb="0" eb="2">
      <t>モッコウ</t>
    </rPh>
    <rPh sb="3" eb="5">
      <t>ダンチ</t>
    </rPh>
    <phoneticPr fontId="1"/>
  </si>
  <si>
    <t>武子工業
団　　地</t>
    <rPh sb="0" eb="1">
      <t>タケシ</t>
    </rPh>
    <rPh sb="1" eb="2">
      <t>コ</t>
    </rPh>
    <rPh sb="2" eb="4">
      <t>コウギョウ</t>
    </rPh>
    <rPh sb="5" eb="6">
      <t>ダン</t>
    </rPh>
    <rPh sb="8" eb="9">
      <t>チ</t>
    </rPh>
    <phoneticPr fontId="1"/>
  </si>
  <si>
    <t>宇都宮西
中核工業
団地</t>
    <rPh sb="0" eb="3">
      <t>ウツノミヤ</t>
    </rPh>
    <rPh sb="3" eb="4">
      <t>ニシ</t>
    </rPh>
    <rPh sb="5" eb="7">
      <t>チュウカク</t>
    </rPh>
    <rPh sb="7" eb="9">
      <t>コウギョウ</t>
    </rPh>
    <rPh sb="10" eb="12">
      <t>ダンチ</t>
    </rPh>
    <phoneticPr fontId="1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</si>
  <si>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1"/>
  </si>
  <si>
    <t>100～199人</t>
    <rPh sb="7" eb="8">
      <t>ニン</t>
    </rPh>
    <phoneticPr fontId="2"/>
  </si>
  <si>
    <t>200～299人</t>
    <rPh sb="7" eb="8">
      <t>ニン</t>
    </rPh>
    <phoneticPr fontId="2"/>
  </si>
  <si>
    <t>製造品出荷額等(億円）
従　業　者　数　　　(人）</t>
    <rPh sb="0" eb="3">
      <t>セイゾウヒン</t>
    </rPh>
    <rPh sb="3" eb="4">
      <t>デ</t>
    </rPh>
    <rPh sb="4" eb="5">
      <t>ニ</t>
    </rPh>
    <rPh sb="5" eb="6">
      <t>ガク</t>
    </rPh>
    <rPh sb="6" eb="7">
      <t>トウ</t>
    </rPh>
    <rPh sb="8" eb="9">
      <t>オク</t>
    </rPh>
    <rPh sb="9" eb="10">
      <t>エン</t>
    </rPh>
    <rPh sb="12" eb="13">
      <t>ジュウ</t>
    </rPh>
    <rPh sb="14" eb="15">
      <t>ギョウ</t>
    </rPh>
    <rPh sb="16" eb="17">
      <t>シャ</t>
    </rPh>
    <rPh sb="18" eb="19">
      <t>カズ</t>
    </rPh>
    <rPh sb="23" eb="24">
      <t>ニン</t>
    </rPh>
    <phoneticPr fontId="1"/>
  </si>
  <si>
    <t>製造品出荷額</t>
    <rPh sb="0" eb="3">
      <t>セイゾウヒン</t>
    </rPh>
    <rPh sb="3" eb="4">
      <t>デ</t>
    </rPh>
    <rPh sb="4" eb="5">
      <t>ニ</t>
    </rPh>
    <rPh sb="5" eb="6">
      <t>ガク</t>
    </rPh>
    <phoneticPr fontId="1"/>
  </si>
  <si>
    <t>従業者数</t>
    <rPh sb="0" eb="3">
      <t>ジュウギョウシャ</t>
    </rPh>
    <rPh sb="3" eb="4">
      <t>カズ</t>
    </rPh>
    <phoneticPr fontId="1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</si>
  <si>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</si>
  <si>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</si>
  <si>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1"/>
  </si>
  <si>
    <r>
      <t>　５　工　業</t>
    </r>
    <r>
      <rPr>
        <sz val="24"/>
        <rFont val="Century"/>
        <family val="1"/>
      </rPr>
      <t xml:space="preserve"> </t>
    </r>
    <rPh sb="3" eb="4">
      <t>コウ</t>
    </rPh>
    <rPh sb="5" eb="6">
      <t>ギョウ</t>
    </rPh>
    <phoneticPr fontId="1"/>
  </si>
  <si>
    <t>　統　計　表</t>
    <rPh sb="1" eb="2">
      <t>オサム</t>
    </rPh>
    <rPh sb="3" eb="4">
      <t>ケイ</t>
    </rPh>
    <rPh sb="5" eb="6">
      <t>ヒョウ</t>
    </rPh>
    <phoneticPr fontId="1"/>
  </si>
  <si>
    <t>平成26年</t>
    <rPh sb="0" eb="2">
      <t>ヘイセイ</t>
    </rPh>
    <rPh sb="4" eb="5">
      <t>ネン</t>
    </rPh>
    <phoneticPr fontId="1"/>
  </si>
  <si>
    <t>産　業　中　分　類</t>
    <phoneticPr fontId="1"/>
  </si>
  <si>
    <t>鹿沼
地区</t>
    <phoneticPr fontId="1"/>
  </si>
  <si>
    <t>菊沢
地区</t>
    <phoneticPr fontId="1"/>
  </si>
  <si>
    <t>東大芦
地区</t>
    <phoneticPr fontId="1"/>
  </si>
  <si>
    <t>北押原
地区</t>
    <phoneticPr fontId="1"/>
  </si>
  <si>
    <t>板荷
地区</t>
    <phoneticPr fontId="1"/>
  </si>
  <si>
    <t>西大芦
地区</t>
    <phoneticPr fontId="1"/>
  </si>
  <si>
    <t>加蘇
地区</t>
    <phoneticPr fontId="1"/>
  </si>
  <si>
    <t>北犬飼
地区</t>
    <phoneticPr fontId="1"/>
  </si>
  <si>
    <t>南摩
地区</t>
    <phoneticPr fontId="1"/>
  </si>
  <si>
    <t>南押原
地区</t>
    <phoneticPr fontId="1"/>
  </si>
  <si>
    <t xml:space="preserve"> 5-2　　　産　業　中　分　類   別　</t>
    <rPh sb="7" eb="8">
      <t>サン</t>
    </rPh>
    <rPh sb="9" eb="10">
      <t>ギョウ</t>
    </rPh>
    <rPh sb="11" eb="12">
      <t>ナカ</t>
    </rPh>
    <rPh sb="13" eb="14">
      <t>フン</t>
    </rPh>
    <rPh sb="15" eb="16">
      <t>タグイ</t>
    </rPh>
    <rPh sb="19" eb="20">
      <t>ベツ</t>
    </rPh>
    <phoneticPr fontId="1"/>
  </si>
  <si>
    <t>　地　区　別　事　業　所　数</t>
    <phoneticPr fontId="1"/>
  </si>
  <si>
    <t>平成27年</t>
    <rPh sb="0" eb="2">
      <t>ヘイセイ</t>
    </rPh>
    <rPh sb="4" eb="5">
      <t>ネン</t>
    </rPh>
    <phoneticPr fontId="1"/>
  </si>
  <si>
    <t xml:space="preserve">      事業所数（所）</t>
    <rPh sb="6" eb="9">
      <t>ジギョウショ</t>
    </rPh>
    <rPh sb="9" eb="10">
      <t>スウ</t>
    </rPh>
    <rPh sb="11" eb="12">
      <t>ショ</t>
    </rPh>
    <phoneticPr fontId="1"/>
  </si>
  <si>
    <t>アワノ
工業団地</t>
    <rPh sb="4" eb="6">
      <t>コウギョウ</t>
    </rPh>
    <rPh sb="6" eb="8">
      <t>ダンチ</t>
    </rPh>
    <phoneticPr fontId="1"/>
  </si>
  <si>
    <t xml:space="preserve">（注）
</t>
    <rPh sb="1" eb="2">
      <t>チュウ</t>
    </rPh>
    <phoneticPr fontId="1"/>
  </si>
  <si>
    <t>平成28年</t>
    <rPh sb="0" eb="2">
      <t>ヘイセイ</t>
    </rPh>
    <rPh sb="4" eb="5">
      <t>ネン</t>
    </rPh>
    <phoneticPr fontId="1"/>
  </si>
  <si>
    <t>プラスチック</t>
  </si>
  <si>
    <t>※石油、鉄鋼業は秘匿対象のためその他へ合算</t>
    <rPh sb="1" eb="3">
      <t>セキユ</t>
    </rPh>
    <rPh sb="4" eb="6">
      <t>テッコウ</t>
    </rPh>
    <rPh sb="6" eb="7">
      <t>ギョウ</t>
    </rPh>
    <rPh sb="8" eb="10">
      <t>ヒトク</t>
    </rPh>
    <rPh sb="10" eb="12">
      <t>タイショウ</t>
    </rPh>
    <rPh sb="17" eb="18">
      <t>タ</t>
    </rPh>
    <rPh sb="19" eb="21">
      <t>ガッサン</t>
    </rPh>
    <phoneticPr fontId="1"/>
  </si>
  <si>
    <t>有形固定資産投資総額</t>
    <rPh sb="0" eb="2">
      <t>ユウケイ</t>
    </rPh>
    <rPh sb="2" eb="4">
      <t>コテイ</t>
    </rPh>
    <rPh sb="4" eb="6">
      <t>シサン</t>
    </rPh>
    <rPh sb="6" eb="8">
      <t>トウシ</t>
    </rPh>
    <rPh sb="8" eb="10">
      <t>ソウガク</t>
    </rPh>
    <phoneticPr fontId="2"/>
  </si>
  <si>
    <t>平成29年</t>
    <rPh sb="0" eb="2">
      <t>ヘイセイ</t>
    </rPh>
    <rPh sb="4" eb="5">
      <t>ネン</t>
    </rPh>
    <phoneticPr fontId="1"/>
  </si>
  <si>
    <t>金 属</t>
  </si>
  <si>
    <t>家 具</t>
  </si>
  <si>
    <t>木 材</t>
  </si>
  <si>
    <t>生産機械</t>
  </si>
  <si>
    <t>輸送機械</t>
  </si>
  <si>
    <t>窯業・土石</t>
  </si>
  <si>
    <t>食料品</t>
  </si>
  <si>
    <t>はん用機械</t>
  </si>
  <si>
    <t>電子部品</t>
  </si>
  <si>
    <t>業務機械</t>
  </si>
  <si>
    <t>電気機械</t>
  </si>
  <si>
    <t>非 鉄</t>
  </si>
  <si>
    <t>化 学</t>
  </si>
  <si>
    <t>300人以上</t>
    <rPh sb="3" eb="4">
      <t>ニン</t>
    </rPh>
    <rPh sb="4" eb="6">
      <t>イジョウ</t>
    </rPh>
    <phoneticPr fontId="2"/>
  </si>
  <si>
    <t>X</t>
  </si>
  <si>
    <t>-</t>
    <phoneticPr fontId="2"/>
  </si>
  <si>
    <t>（令和2年6月1日現在）</t>
    <rPh sb="1" eb="3">
      <t>レイワ</t>
    </rPh>
    <rPh sb="4" eb="5">
      <t>ネン</t>
    </rPh>
    <rPh sb="5" eb="6">
      <t>ヘイネン</t>
    </rPh>
    <rPh sb="6" eb="7">
      <t>ガツ</t>
    </rPh>
    <rPh sb="8" eb="11">
      <t>ニチゲンザイ</t>
    </rPh>
    <rPh sb="9" eb="11">
      <t>ゲンザイ</t>
    </rPh>
    <phoneticPr fontId="2"/>
  </si>
  <si>
    <t>平成30年</t>
    <rPh sb="0" eb="2">
      <t>ヘイセイ</t>
    </rPh>
    <rPh sb="4" eb="5">
      <t>ネン</t>
    </rPh>
    <phoneticPr fontId="1"/>
  </si>
  <si>
    <t>令和元年</t>
    <rPh sb="0" eb="2">
      <t>レイワ</t>
    </rPh>
    <rPh sb="2" eb="3">
      <t>ガン</t>
    </rPh>
    <rPh sb="3" eb="4">
      <t>ネン</t>
    </rPh>
    <phoneticPr fontId="1"/>
  </si>
  <si>
    <t>構成比</t>
    <rPh sb="0" eb="3">
      <t>コウセイヒ</t>
    </rPh>
    <phoneticPr fontId="1"/>
  </si>
  <si>
    <t>-</t>
    <phoneticPr fontId="1"/>
  </si>
  <si>
    <t>資料：2020年工業統計調査</t>
    <rPh sb="0" eb="2">
      <t>シリョウ</t>
    </rPh>
    <rPh sb="7" eb="8">
      <t>ネン</t>
    </rPh>
    <rPh sb="8" eb="10">
      <t>コウギョウ</t>
    </rPh>
    <rPh sb="10" eb="12">
      <t>トウケイ</t>
    </rPh>
    <rPh sb="12" eb="14">
      <t>チョウサ</t>
    </rPh>
    <phoneticPr fontId="1"/>
  </si>
  <si>
    <t>100.0</t>
    <phoneticPr fontId="2"/>
  </si>
  <si>
    <t>付加価値額</t>
    <rPh sb="0" eb="2">
      <t>フカ</t>
    </rPh>
    <rPh sb="2" eb="4">
      <t>カチ</t>
    </rPh>
    <rPh sb="4" eb="5">
      <t>ガク</t>
    </rPh>
    <phoneticPr fontId="1"/>
  </si>
  <si>
    <t>有形固定資産</t>
    <rPh sb="0" eb="2">
      <t>ユウケイ</t>
    </rPh>
    <rPh sb="2" eb="4">
      <t>コテイ</t>
    </rPh>
    <rPh sb="4" eb="5">
      <t>シ</t>
    </rPh>
    <rPh sb="5" eb="6">
      <t>サン</t>
    </rPh>
    <phoneticPr fontId="1"/>
  </si>
  <si>
    <t>木材・木製品製造業(家具を除く)</t>
    <phoneticPr fontId="2"/>
  </si>
  <si>
    <t>清洲
地区</t>
    <rPh sb="0" eb="2">
      <t>キヨス</t>
    </rPh>
    <rPh sb="3" eb="5">
      <t>チク</t>
    </rPh>
    <phoneticPr fontId="1"/>
  </si>
  <si>
    <t>従業者数
14,237人</t>
    <rPh sb="0" eb="1">
      <t>ジュウ</t>
    </rPh>
    <rPh sb="1" eb="4">
      <t>ギョウシャスウ</t>
    </rPh>
    <rPh sb="11" eb="12">
      <t>ニン</t>
    </rPh>
    <phoneticPr fontId="1"/>
  </si>
  <si>
    <t>事業所
398事業所</t>
    <rPh sb="0" eb="3">
      <t>ジギョウショ</t>
    </rPh>
    <rPh sb="7" eb="10">
      <t>ジギョウショ</t>
    </rPh>
    <phoneticPr fontId="1"/>
  </si>
  <si>
    <t>行ラベル</t>
  </si>
  <si>
    <t>データの個数 / 事業所番号</t>
  </si>
  <si>
    <t>合計 / 従事者数計</t>
  </si>
  <si>
    <t>北犬飼地区</t>
    <rPh sb="0" eb="1">
      <t>キタ</t>
    </rPh>
    <rPh sb="1" eb="2">
      <t>イヌ</t>
    </rPh>
    <rPh sb="2" eb="3">
      <t>カ</t>
    </rPh>
    <rPh sb="3" eb="5">
      <t>チク</t>
    </rPh>
    <phoneticPr fontId="10"/>
  </si>
  <si>
    <t>菊沢地区</t>
    <rPh sb="0" eb="2">
      <t>キクサワ</t>
    </rPh>
    <rPh sb="2" eb="4">
      <t>チク</t>
    </rPh>
    <phoneticPr fontId="10"/>
  </si>
  <si>
    <t>鹿沼地区</t>
    <rPh sb="0" eb="2">
      <t>カヌマ</t>
    </rPh>
    <rPh sb="2" eb="4">
      <t>チク</t>
    </rPh>
    <phoneticPr fontId="10"/>
  </si>
  <si>
    <t>鹿沼工業団地</t>
    <rPh sb="0" eb="2">
      <t>カヌマ</t>
    </rPh>
    <rPh sb="2" eb="4">
      <t>コウギョウ</t>
    </rPh>
    <rPh sb="4" eb="6">
      <t>ダンチ</t>
    </rPh>
    <phoneticPr fontId="10"/>
  </si>
  <si>
    <t>東大芦地区</t>
    <rPh sb="0" eb="1">
      <t>ヒガシ</t>
    </rPh>
    <rPh sb="1" eb="2">
      <t>オオ</t>
    </rPh>
    <rPh sb="2" eb="3">
      <t>アシ</t>
    </rPh>
    <rPh sb="3" eb="5">
      <t>チク</t>
    </rPh>
    <phoneticPr fontId="10"/>
  </si>
  <si>
    <t>南押原地区</t>
    <rPh sb="0" eb="1">
      <t>ミナミ</t>
    </rPh>
    <rPh sb="1" eb="3">
      <t>オシハラ</t>
    </rPh>
    <rPh sb="3" eb="5">
      <t>チク</t>
    </rPh>
    <phoneticPr fontId="10"/>
  </si>
  <si>
    <t>北押原地区</t>
    <rPh sb="0" eb="1">
      <t>キタ</t>
    </rPh>
    <rPh sb="1" eb="2">
      <t>オ</t>
    </rPh>
    <rPh sb="2" eb="3">
      <t>ハラ</t>
    </rPh>
    <rPh sb="3" eb="5">
      <t>チク</t>
    </rPh>
    <phoneticPr fontId="10"/>
  </si>
  <si>
    <t>清州地区</t>
    <rPh sb="0" eb="2">
      <t>キヨス</t>
    </rPh>
    <rPh sb="2" eb="4">
      <t>チク</t>
    </rPh>
    <phoneticPr fontId="10"/>
  </si>
  <si>
    <t>鹿沼木工団地</t>
    <rPh sb="0" eb="2">
      <t>カヌマ</t>
    </rPh>
    <rPh sb="2" eb="4">
      <t>モッコウ</t>
    </rPh>
    <rPh sb="4" eb="6">
      <t>ダンチ</t>
    </rPh>
    <phoneticPr fontId="10"/>
  </si>
  <si>
    <t>南摩地区</t>
    <rPh sb="0" eb="2">
      <t>ナンマ</t>
    </rPh>
    <rPh sb="2" eb="4">
      <t>チク</t>
    </rPh>
    <phoneticPr fontId="10"/>
  </si>
  <si>
    <t>武子工業団地</t>
    <rPh sb="0" eb="2">
      <t>タケシ</t>
    </rPh>
    <rPh sb="2" eb="4">
      <t>コウギョウ</t>
    </rPh>
    <rPh sb="4" eb="6">
      <t>ダンチ</t>
    </rPh>
    <phoneticPr fontId="10"/>
  </si>
  <si>
    <t>その他</t>
    <rPh sb="2" eb="3">
      <t>タ</t>
    </rPh>
    <phoneticPr fontId="1"/>
  </si>
  <si>
    <t>板荷地区</t>
    <rPh sb="0" eb="2">
      <t>イタガ</t>
    </rPh>
    <rPh sb="2" eb="4">
      <t>チク</t>
    </rPh>
    <phoneticPr fontId="10"/>
  </si>
  <si>
    <t>総計</t>
  </si>
  <si>
    <t>東部台地区</t>
    <rPh sb="0" eb="3">
      <t>トウブダイ</t>
    </rPh>
    <rPh sb="3" eb="5">
      <t>チク</t>
    </rPh>
    <phoneticPr fontId="10"/>
  </si>
  <si>
    <t>粟野地区</t>
    <rPh sb="0" eb="2">
      <t>アワノ</t>
    </rPh>
    <rPh sb="2" eb="4">
      <t>チク</t>
    </rPh>
    <phoneticPr fontId="10"/>
  </si>
  <si>
    <t>加蘇地区</t>
    <rPh sb="0" eb="1">
      <t>クワ</t>
    </rPh>
    <rPh sb="1" eb="2">
      <t>ソ</t>
    </rPh>
    <rPh sb="2" eb="4">
      <t>チク</t>
    </rPh>
    <phoneticPr fontId="10"/>
  </si>
  <si>
    <t>宇都宮西中核団地</t>
    <rPh sb="0" eb="3">
      <t>ウツノミヤ</t>
    </rPh>
    <rPh sb="3" eb="4">
      <t>ニシ</t>
    </rPh>
    <rPh sb="4" eb="6">
      <t>チュウカク</t>
    </rPh>
    <rPh sb="6" eb="8">
      <t>ダンチ</t>
    </rPh>
    <phoneticPr fontId="10"/>
  </si>
  <si>
    <t>粕尾地区</t>
    <rPh sb="0" eb="1">
      <t>カス</t>
    </rPh>
    <rPh sb="1" eb="2">
      <t>オ</t>
    </rPh>
    <rPh sb="2" eb="4">
      <t>チク</t>
    </rPh>
    <phoneticPr fontId="10"/>
  </si>
  <si>
    <t>付加価値額
1,722憶円</t>
    <rPh sb="11" eb="12">
      <t>オク</t>
    </rPh>
    <rPh sb="12" eb="13">
      <t>エン</t>
    </rPh>
    <phoneticPr fontId="1"/>
  </si>
  <si>
    <t>製造品出荷額等4,423憶円</t>
    <rPh sb="0" eb="3">
      <t>セイゾウヒン</t>
    </rPh>
    <rPh sb="12" eb="13">
      <t>オク</t>
    </rPh>
    <rPh sb="13" eb="14">
      <t>エン</t>
    </rPh>
    <phoneticPr fontId="1"/>
  </si>
  <si>
    <t>従事者数
14237人</t>
    <rPh sb="10" eb="11">
      <t>ニン</t>
    </rPh>
    <phoneticPr fontId="1"/>
  </si>
  <si>
    <t>事業所数
398事業所</t>
    <rPh sb="3" eb="4">
      <t>スウ</t>
    </rPh>
    <rPh sb="8" eb="11">
      <t>ジギョウショ</t>
    </rPh>
    <phoneticPr fontId="1"/>
  </si>
  <si>
    <t>永野地区</t>
    <rPh sb="0" eb="2">
      <t>ナガノ</t>
    </rPh>
    <rPh sb="2" eb="4">
      <t>チク</t>
    </rPh>
    <phoneticPr fontId="10"/>
  </si>
  <si>
    <t>4～9人</t>
    <rPh sb="3" eb="4">
      <t>ニン</t>
    </rPh>
    <phoneticPr fontId="39"/>
  </si>
  <si>
    <t>あさひ台工業団地</t>
    <rPh sb="3" eb="4">
      <t>ダイ</t>
    </rPh>
    <rPh sb="4" eb="6">
      <t>コウギョウ</t>
    </rPh>
    <rPh sb="6" eb="8">
      <t>ダンチ</t>
    </rPh>
    <phoneticPr fontId="10"/>
  </si>
  <si>
    <t>10～19人</t>
    <rPh sb="5" eb="6">
      <t>ニン</t>
    </rPh>
    <phoneticPr fontId="39"/>
  </si>
  <si>
    <t>西大芦地区</t>
    <rPh sb="0" eb="1">
      <t>ニシ</t>
    </rPh>
    <rPh sb="1" eb="2">
      <t>オオ</t>
    </rPh>
    <rPh sb="2" eb="3">
      <t>アシ</t>
    </rPh>
    <rPh sb="3" eb="5">
      <t>チク</t>
    </rPh>
    <phoneticPr fontId="10"/>
  </si>
  <si>
    <t>20～29人</t>
    <rPh sb="5" eb="6">
      <t>ニン</t>
    </rPh>
    <phoneticPr fontId="39"/>
  </si>
  <si>
    <t>アワノ工業団地</t>
    <rPh sb="3" eb="5">
      <t>コウギョウ</t>
    </rPh>
    <rPh sb="5" eb="7">
      <t>ダンチ</t>
    </rPh>
    <phoneticPr fontId="10"/>
  </si>
  <si>
    <t>30～99人</t>
  </si>
  <si>
    <t>100～199人</t>
    <rPh sb="7" eb="8">
      <t>ニン</t>
    </rPh>
    <phoneticPr fontId="39"/>
  </si>
  <si>
    <t>200～299人</t>
    <rPh sb="7" eb="8">
      <t>ニン</t>
    </rPh>
    <phoneticPr fontId="39"/>
  </si>
  <si>
    <t>付加価値額1,722憶円</t>
    <rPh sb="10" eb="11">
      <t>オク</t>
    </rPh>
    <rPh sb="11" eb="12">
      <t>エン</t>
    </rPh>
    <phoneticPr fontId="1"/>
  </si>
  <si>
    <t xml:space="preserve"> 従事者数14237人</t>
    <rPh sb="10" eb="11">
      <t>ニン</t>
    </rPh>
    <phoneticPr fontId="1"/>
  </si>
  <si>
    <t>事業所数398事業所</t>
    <rPh sb="3" eb="4">
      <t>スウ</t>
    </rPh>
    <rPh sb="7" eb="10">
      <t>ジギョウショ</t>
    </rPh>
    <phoneticPr fontId="1"/>
  </si>
  <si>
    <t>300人以上</t>
    <rPh sb="3" eb="4">
      <t>ニン</t>
    </rPh>
    <rPh sb="4" eb="6">
      <t>イジョウ</t>
    </rPh>
    <phoneticPr fontId="39"/>
  </si>
  <si>
    <t>有形固定資産
投資総額
2,915億円</t>
    <rPh sb="0" eb="2">
      <t>ユウケイ</t>
    </rPh>
    <rPh sb="2" eb="4">
      <t>コテイ</t>
    </rPh>
    <rPh sb="4" eb="6">
      <t>シサン</t>
    </rPh>
    <rPh sb="7" eb="9">
      <t>トウシ</t>
    </rPh>
    <rPh sb="9" eb="11">
      <t>ソウガク</t>
    </rPh>
    <rPh sb="17" eb="18">
      <t>オク</t>
    </rPh>
    <rPh sb="18" eb="19">
      <t>エン</t>
    </rPh>
    <phoneticPr fontId="8"/>
  </si>
  <si>
    <t>製造品出荷額等
92,111億円</t>
    <rPh sb="0" eb="3">
      <t>セイゾウヒン</t>
    </rPh>
    <rPh sb="3" eb="5">
      <t>シュッカ</t>
    </rPh>
    <rPh sb="5" eb="7">
      <t>ガクナド</t>
    </rPh>
    <rPh sb="14" eb="15">
      <t>オク</t>
    </rPh>
    <rPh sb="15" eb="16">
      <t>エン</t>
    </rPh>
    <phoneticPr fontId="8"/>
  </si>
  <si>
    <t>従業者数
206,973人</t>
    <rPh sb="0" eb="1">
      <t>ジュウ</t>
    </rPh>
    <rPh sb="1" eb="4">
      <t>ギョウシャスウ</t>
    </rPh>
    <rPh sb="12" eb="13">
      <t>ニン</t>
    </rPh>
    <phoneticPr fontId="8"/>
  </si>
  <si>
    <t>事業所数
4,149事業所</t>
    <rPh sb="0" eb="3">
      <t>ジギョウショ</t>
    </rPh>
    <rPh sb="3" eb="4">
      <t>スウ</t>
    </rPh>
    <rPh sb="10" eb="13">
      <t>ジギョウショ</t>
    </rPh>
    <phoneticPr fontId="8"/>
  </si>
  <si>
    <t>宇都宮市</t>
    <rPh sb="0" eb="4">
      <t>ウツノミヤシ</t>
    </rPh>
    <phoneticPr fontId="8"/>
  </si>
  <si>
    <t>足利市</t>
    <rPh sb="0" eb="3">
      <t>アシカガシ</t>
    </rPh>
    <phoneticPr fontId="8"/>
  </si>
  <si>
    <t>佐野市</t>
    <rPh sb="0" eb="3">
      <t>サノシ</t>
    </rPh>
    <phoneticPr fontId="8"/>
  </si>
  <si>
    <t>小山市</t>
    <rPh sb="0" eb="3">
      <t>オヤマシ</t>
    </rPh>
    <phoneticPr fontId="8"/>
  </si>
  <si>
    <t>那須塩原市</t>
    <rPh sb="0" eb="5">
      <t>ナスシオバラシ</t>
    </rPh>
    <phoneticPr fontId="8"/>
  </si>
  <si>
    <t>日光市</t>
    <rPh sb="0" eb="3">
      <t>ニッコウシ</t>
    </rPh>
    <phoneticPr fontId="8"/>
  </si>
  <si>
    <t>その他の市</t>
    <rPh sb="2" eb="3">
      <t>タ</t>
    </rPh>
    <rPh sb="4" eb="5">
      <t>シ</t>
    </rPh>
    <phoneticPr fontId="16"/>
  </si>
  <si>
    <t>町計</t>
    <rPh sb="0" eb="1">
      <t>マチ</t>
    </rPh>
    <rPh sb="1" eb="2">
      <t>ケイ</t>
    </rPh>
    <phoneticPr fontId="16"/>
  </si>
  <si>
    <t>総計</t>
    <rPh sb="0" eb="2">
      <t>ソウケイ</t>
    </rPh>
    <phoneticPr fontId="1"/>
  </si>
  <si>
    <t>令和2年</t>
    <rPh sb="0" eb="2">
      <t>レイワ</t>
    </rPh>
    <rPh sb="3" eb="4">
      <t>ネン</t>
    </rPh>
    <phoneticPr fontId="1"/>
  </si>
  <si>
    <t>その他業種</t>
    <rPh sb="2" eb="3">
      <t>タ</t>
    </rPh>
    <rPh sb="3" eb="5">
      <t>ギョウシュ</t>
    </rPh>
    <phoneticPr fontId="1"/>
  </si>
  <si>
    <t>R2事業所数</t>
    <rPh sb="2" eb="5">
      <t>ジギョウショ</t>
    </rPh>
    <rPh sb="5" eb="6">
      <t>スウ</t>
    </rPh>
    <phoneticPr fontId="1"/>
  </si>
  <si>
    <t>R2従業員数</t>
    <rPh sb="2" eb="5">
      <t>ジュウギョウイン</t>
    </rPh>
    <rPh sb="5" eb="6">
      <t>スウ</t>
    </rPh>
    <phoneticPr fontId="1"/>
  </si>
  <si>
    <t>R2製造品出荷額</t>
    <rPh sb="2" eb="5">
      <t>セイゾウヒン</t>
    </rPh>
    <rPh sb="5" eb="7">
      <t>シュッカ</t>
    </rPh>
    <rPh sb="7" eb="8">
      <t>ガク</t>
    </rPh>
    <phoneticPr fontId="1"/>
  </si>
  <si>
    <t>電気機械</t>
    <rPh sb="0" eb="2">
      <t>デンキ</t>
    </rPh>
    <rPh sb="2" eb="4">
      <t>キカイ</t>
    </rPh>
    <phoneticPr fontId="16"/>
  </si>
  <si>
    <t>地     区</t>
    <phoneticPr fontId="1"/>
  </si>
  <si>
    <t>事業所数
（所）</t>
    <rPh sb="0" eb="3">
      <t>ジギョウショ</t>
    </rPh>
    <rPh sb="3" eb="4">
      <t>スウ</t>
    </rPh>
    <phoneticPr fontId="1"/>
  </si>
  <si>
    <t>従業者数
（人）</t>
    <rPh sb="0" eb="1">
      <t>ジュウ</t>
    </rPh>
    <rPh sb="1" eb="4">
      <t>ギョウシャスウ</t>
    </rPh>
    <rPh sb="6" eb="7">
      <t>ニン</t>
    </rPh>
    <phoneticPr fontId="1"/>
  </si>
  <si>
    <t>現金給与
総額
（万円）</t>
    <rPh sb="0" eb="2">
      <t>ゲンキン</t>
    </rPh>
    <rPh sb="2" eb="4">
      <t>キュウヨ</t>
    </rPh>
    <rPh sb="5" eb="7">
      <t>ソウガク</t>
    </rPh>
    <rPh sb="9" eb="11">
      <t>マンエン</t>
    </rPh>
    <phoneticPr fontId="1"/>
  </si>
  <si>
    <t>原材料
使用額等
（万円）</t>
    <rPh sb="0" eb="3">
      <t>ゲンザイリョウ</t>
    </rPh>
    <rPh sb="4" eb="6">
      <t>シヨウ</t>
    </rPh>
    <rPh sb="6" eb="7">
      <t>ガク</t>
    </rPh>
    <rPh sb="7" eb="8">
      <t>トウ</t>
    </rPh>
    <rPh sb="10" eb="12">
      <t>マンエン</t>
    </rPh>
    <phoneticPr fontId="1"/>
  </si>
  <si>
    <t>年初在庫額
（万円）</t>
    <rPh sb="0" eb="2">
      <t>ネンショ</t>
    </rPh>
    <rPh sb="2" eb="4">
      <t>ザイコ</t>
    </rPh>
    <rPh sb="4" eb="5">
      <t>ガク</t>
    </rPh>
    <rPh sb="7" eb="9">
      <t>マンエン</t>
    </rPh>
    <phoneticPr fontId="1"/>
  </si>
  <si>
    <t>年末在庫額
（万円）</t>
    <rPh sb="0" eb="1">
      <t>ネンショ</t>
    </rPh>
    <rPh sb="1" eb="2">
      <t>マツ</t>
    </rPh>
    <rPh sb="2" eb="4">
      <t>ザイコ</t>
    </rPh>
    <rPh sb="4" eb="5">
      <t>ガク</t>
    </rPh>
    <rPh sb="7" eb="9">
      <t>マンエン</t>
    </rPh>
    <phoneticPr fontId="1"/>
  </si>
  <si>
    <t>製 造 品
出荷額等
（万円）</t>
    <rPh sb="6" eb="8">
      <t>シュッカ</t>
    </rPh>
    <rPh sb="8" eb="9">
      <t>ガク</t>
    </rPh>
    <rPh sb="9" eb="10">
      <t>ヒトシ</t>
    </rPh>
    <rPh sb="12" eb="14">
      <t>マンエン</t>
    </rPh>
    <phoneticPr fontId="1"/>
  </si>
  <si>
    <t>減価償却額
（万円）</t>
    <rPh sb="0" eb="2">
      <t>ゲンカ</t>
    </rPh>
    <rPh sb="2" eb="4">
      <t>ショウキャク</t>
    </rPh>
    <rPh sb="4" eb="5">
      <t>ガク</t>
    </rPh>
    <rPh sb="7" eb="9">
      <t>マンエン</t>
    </rPh>
    <phoneticPr fontId="1"/>
  </si>
  <si>
    <t>付加価値額
（万円）</t>
    <rPh sb="0" eb="2">
      <t>フカ</t>
    </rPh>
    <rPh sb="2" eb="4">
      <t>カチ</t>
    </rPh>
    <rPh sb="4" eb="5">
      <t>ガク</t>
    </rPh>
    <rPh sb="7" eb="9">
      <t>マンエン</t>
    </rPh>
    <phoneticPr fontId="1"/>
  </si>
  <si>
    <t>有形固定資産
投資総額
（万円）</t>
    <rPh sb="2" eb="4">
      <t>コテイ</t>
    </rPh>
    <rPh sb="4" eb="6">
      <t>シサン</t>
    </rPh>
    <rPh sb="9" eb="11">
      <t>ソウガク</t>
    </rPh>
    <rPh sb="13" eb="15">
      <t>マンエン</t>
    </rPh>
    <phoneticPr fontId="1"/>
  </si>
  <si>
    <t>総     数</t>
    <phoneticPr fontId="1"/>
  </si>
  <si>
    <t>01</t>
    <phoneticPr fontId="1"/>
  </si>
  <si>
    <t>鹿沼地区</t>
    <rPh sb="0" eb="2">
      <t>カヌマ</t>
    </rPh>
    <rPh sb="2" eb="4">
      <t>チク</t>
    </rPh>
    <phoneticPr fontId="1"/>
  </si>
  <si>
    <t>02</t>
    <phoneticPr fontId="1"/>
  </si>
  <si>
    <t>菊沢地区</t>
    <rPh sb="0" eb="1">
      <t>キク</t>
    </rPh>
    <rPh sb="1" eb="2">
      <t>サワ</t>
    </rPh>
    <rPh sb="2" eb="4">
      <t>チク</t>
    </rPh>
    <phoneticPr fontId="1"/>
  </si>
  <si>
    <t>03</t>
  </si>
  <si>
    <t>東大芦地区</t>
    <rPh sb="0" eb="3">
      <t>ヒガシオオアシ</t>
    </rPh>
    <rPh sb="3" eb="5">
      <t>チク</t>
    </rPh>
    <phoneticPr fontId="1"/>
  </si>
  <si>
    <t>04</t>
  </si>
  <si>
    <t>北押原地区</t>
    <rPh sb="0" eb="1">
      <t>キタ</t>
    </rPh>
    <rPh sb="1" eb="3">
      <t>オシハラ</t>
    </rPh>
    <rPh sb="3" eb="5">
      <t>チク</t>
    </rPh>
    <phoneticPr fontId="1"/>
  </si>
  <si>
    <t>05</t>
  </si>
  <si>
    <t>板荷地区</t>
    <rPh sb="0" eb="2">
      <t>イタガ</t>
    </rPh>
    <rPh sb="2" eb="4">
      <t>チク</t>
    </rPh>
    <phoneticPr fontId="1"/>
  </si>
  <si>
    <t>06</t>
  </si>
  <si>
    <t>西大芦地区</t>
    <rPh sb="0" eb="3">
      <t>ニシオオアシ</t>
    </rPh>
    <rPh sb="3" eb="5">
      <t>チク</t>
    </rPh>
    <phoneticPr fontId="1"/>
  </si>
  <si>
    <t>07</t>
  </si>
  <si>
    <t>加蘇地区</t>
    <rPh sb="0" eb="1">
      <t>クワ</t>
    </rPh>
    <rPh sb="1" eb="2">
      <t>ソガ</t>
    </rPh>
    <rPh sb="2" eb="4">
      <t>チク</t>
    </rPh>
    <phoneticPr fontId="1"/>
  </si>
  <si>
    <t>08</t>
  </si>
  <si>
    <t>北犬飼地区</t>
    <rPh sb="0" eb="1">
      <t>キタ</t>
    </rPh>
    <rPh sb="1" eb="3">
      <t>イヌカイ</t>
    </rPh>
    <rPh sb="3" eb="5">
      <t>チク</t>
    </rPh>
    <phoneticPr fontId="1"/>
  </si>
  <si>
    <t>09</t>
  </si>
  <si>
    <t>東部台地区</t>
    <rPh sb="0" eb="3">
      <t>トウブダイ</t>
    </rPh>
    <rPh sb="3" eb="5">
      <t>チク</t>
    </rPh>
    <phoneticPr fontId="1"/>
  </si>
  <si>
    <t>10</t>
  </si>
  <si>
    <t>南摩地区</t>
    <rPh sb="0" eb="2">
      <t>ナンマ</t>
    </rPh>
    <rPh sb="2" eb="4">
      <t>チク</t>
    </rPh>
    <phoneticPr fontId="1"/>
  </si>
  <si>
    <t>11</t>
  </si>
  <si>
    <t>南押原地区</t>
    <rPh sb="0" eb="1">
      <t>ミナミ</t>
    </rPh>
    <rPh sb="1" eb="3">
      <t>オシハラ</t>
    </rPh>
    <rPh sb="3" eb="5">
      <t>チク</t>
    </rPh>
    <phoneticPr fontId="1"/>
  </si>
  <si>
    <t>12</t>
  </si>
  <si>
    <t>粟野地区</t>
    <rPh sb="0" eb="2">
      <t>アワノ</t>
    </rPh>
    <rPh sb="2" eb="4">
      <t>チク</t>
    </rPh>
    <phoneticPr fontId="1"/>
  </si>
  <si>
    <t>13</t>
  </si>
  <si>
    <t>粕尾地区</t>
    <rPh sb="0" eb="1">
      <t>カス</t>
    </rPh>
    <rPh sb="1" eb="2">
      <t>オ</t>
    </rPh>
    <rPh sb="2" eb="4">
      <t>チク</t>
    </rPh>
    <phoneticPr fontId="1"/>
  </si>
  <si>
    <t>14</t>
  </si>
  <si>
    <t>永野地区</t>
    <rPh sb="0" eb="2">
      <t>ナガノ</t>
    </rPh>
    <rPh sb="2" eb="4">
      <t>チク</t>
    </rPh>
    <phoneticPr fontId="1"/>
  </si>
  <si>
    <t>15</t>
  </si>
  <si>
    <t>清洲地区</t>
    <rPh sb="0" eb="2">
      <t>キヨス</t>
    </rPh>
    <rPh sb="2" eb="4">
      <t>チク</t>
    </rPh>
    <phoneticPr fontId="1"/>
  </si>
  <si>
    <t>16</t>
  </si>
  <si>
    <t>工業団地</t>
    <rPh sb="0" eb="2">
      <t>コウギョウ</t>
    </rPh>
    <rPh sb="2" eb="4">
      <t>ダンチ</t>
    </rPh>
    <phoneticPr fontId="1"/>
  </si>
  <si>
    <t>17</t>
  </si>
  <si>
    <t>木工団地</t>
    <rPh sb="0" eb="2">
      <t>モッコウ</t>
    </rPh>
    <rPh sb="2" eb="4">
      <t>ダンチ</t>
    </rPh>
    <phoneticPr fontId="1"/>
  </si>
  <si>
    <t>18</t>
  </si>
  <si>
    <t>あさひ台</t>
    <rPh sb="3" eb="4">
      <t>ダイ</t>
    </rPh>
    <phoneticPr fontId="1"/>
  </si>
  <si>
    <t>19</t>
  </si>
  <si>
    <t>武子
工業団地</t>
    <rPh sb="0" eb="2">
      <t>タケシ</t>
    </rPh>
    <rPh sb="3" eb="5">
      <t>コウギョウ</t>
    </rPh>
    <rPh sb="5" eb="7">
      <t>ダンチ</t>
    </rPh>
    <phoneticPr fontId="1"/>
  </si>
  <si>
    <t>20</t>
  </si>
  <si>
    <t>宇都宮西
中核工業団地</t>
    <rPh sb="0" eb="3">
      <t>ウツノミヤ</t>
    </rPh>
    <rPh sb="3" eb="4">
      <t>ニシ</t>
    </rPh>
    <rPh sb="5" eb="7">
      <t>チュウカク</t>
    </rPh>
    <rPh sb="7" eb="9">
      <t>コウギョウ</t>
    </rPh>
    <rPh sb="9" eb="11">
      <t>ダンチ</t>
    </rPh>
    <phoneticPr fontId="1"/>
  </si>
  <si>
    <t>21</t>
    <phoneticPr fontId="1"/>
  </si>
  <si>
    <t>野木東工業団地（東部テクノパーク）</t>
    <rPh sb="0" eb="2">
      <t>ノギ</t>
    </rPh>
    <rPh sb="2" eb="3">
      <t>ヒガシ</t>
    </rPh>
    <rPh sb="3" eb="5">
      <t>コウギョウ</t>
    </rPh>
    <rPh sb="5" eb="7">
      <t>ダンチ</t>
    </rPh>
    <rPh sb="8" eb="10">
      <t>トウブ</t>
    </rPh>
    <phoneticPr fontId="1"/>
  </si>
  <si>
    <t>（単位：所）</t>
    <rPh sb="1" eb="3">
      <t>タンイ</t>
    </rPh>
    <rPh sb="4" eb="5">
      <t>トコロ</t>
    </rPh>
    <phoneticPr fontId="1"/>
  </si>
  <si>
    <t>規   模
（人）</t>
    <rPh sb="7" eb="8">
      <t>ヒト</t>
    </rPh>
    <phoneticPr fontId="1"/>
  </si>
  <si>
    <t>総 数</t>
    <phoneticPr fontId="1"/>
  </si>
  <si>
    <t>食料品</t>
    <rPh sb="0" eb="3">
      <t>ショクリョウヒン</t>
    </rPh>
    <phoneticPr fontId="1"/>
  </si>
  <si>
    <t>飲料･
たばこ</t>
    <phoneticPr fontId="1"/>
  </si>
  <si>
    <t>衣服</t>
    <rPh sb="0" eb="2">
      <t>イフク</t>
    </rPh>
    <phoneticPr fontId="1"/>
  </si>
  <si>
    <t>木材</t>
    <rPh sb="0" eb="2">
      <t>モクザイ</t>
    </rPh>
    <phoneticPr fontId="1"/>
  </si>
  <si>
    <t>家具</t>
    <rPh sb="0" eb="2">
      <t>カグ</t>
    </rPh>
    <phoneticPr fontId="1"/>
  </si>
  <si>
    <t>ﾊﾟﾙﾌﾟ･紙</t>
    <rPh sb="6" eb="7">
      <t>カミ</t>
    </rPh>
    <phoneticPr fontId="1"/>
  </si>
  <si>
    <t>印刷</t>
    <rPh sb="0" eb="2">
      <t>インサツ</t>
    </rPh>
    <phoneticPr fontId="1"/>
  </si>
  <si>
    <t>総   数</t>
    <phoneticPr fontId="1"/>
  </si>
  <si>
    <t>4～9</t>
    <phoneticPr fontId="1"/>
  </si>
  <si>
    <t>10～19</t>
    <phoneticPr fontId="1"/>
  </si>
  <si>
    <t>20～29</t>
    <phoneticPr fontId="1"/>
  </si>
  <si>
    <t>30～99</t>
    <phoneticPr fontId="1"/>
  </si>
  <si>
    <t>100～199</t>
    <phoneticPr fontId="1"/>
  </si>
  <si>
    <t>200～299</t>
    <phoneticPr fontId="1"/>
  </si>
  <si>
    <t>300以上</t>
    <phoneticPr fontId="1"/>
  </si>
  <si>
    <t>化学</t>
    <rPh sb="0" eb="2">
      <t>カガク</t>
    </rPh>
    <phoneticPr fontId="1"/>
  </si>
  <si>
    <t>石油･石炭</t>
    <rPh sb="0" eb="2">
      <t>セキユ</t>
    </rPh>
    <rPh sb="3" eb="5">
      <t>セキタン</t>
    </rPh>
    <phoneticPr fontId="1"/>
  </si>
  <si>
    <t>プラス
チック</t>
    <phoneticPr fontId="1"/>
  </si>
  <si>
    <t>ゴム</t>
    <phoneticPr fontId="1"/>
  </si>
  <si>
    <t>窯業･土石</t>
    <rPh sb="0" eb="2">
      <t>ヨウギョウ</t>
    </rPh>
    <rPh sb="3" eb="5">
      <t>ドセキ</t>
    </rPh>
    <phoneticPr fontId="1"/>
  </si>
  <si>
    <t>鋼鉄</t>
    <rPh sb="0" eb="2">
      <t>コウテツ</t>
    </rPh>
    <phoneticPr fontId="1"/>
  </si>
  <si>
    <t>非鉄</t>
    <rPh sb="0" eb="2">
      <t>ヒテツ</t>
    </rPh>
    <phoneticPr fontId="1"/>
  </si>
  <si>
    <t>金属</t>
    <rPh sb="0" eb="2">
      <t>キンゾク</t>
    </rPh>
    <phoneticPr fontId="1"/>
  </si>
  <si>
    <t>4～9</t>
  </si>
  <si>
    <t>はん用  機械</t>
    <rPh sb="2" eb="3">
      <t>ヨウ</t>
    </rPh>
    <rPh sb="5" eb="7">
      <t>キカイ</t>
    </rPh>
    <phoneticPr fontId="1"/>
  </si>
  <si>
    <t>生産機械</t>
    <rPh sb="0" eb="2">
      <t>セイサン</t>
    </rPh>
    <rPh sb="2" eb="4">
      <t>キカイ</t>
    </rPh>
    <phoneticPr fontId="1"/>
  </si>
  <si>
    <t>業務機械</t>
    <rPh sb="0" eb="2">
      <t>ギョウム</t>
    </rPh>
    <rPh sb="2" eb="4">
      <t>キカイ</t>
    </rPh>
    <phoneticPr fontId="1"/>
  </si>
  <si>
    <t>電子部品</t>
    <rPh sb="0" eb="2">
      <t>デンシ</t>
    </rPh>
    <rPh sb="2" eb="4">
      <t>ブヒン</t>
    </rPh>
    <phoneticPr fontId="1"/>
  </si>
  <si>
    <t>電気機械</t>
    <rPh sb="0" eb="2">
      <t>デンキ</t>
    </rPh>
    <rPh sb="2" eb="4">
      <t>キカイ</t>
    </rPh>
    <phoneticPr fontId="1"/>
  </si>
  <si>
    <t>情報機械</t>
    <rPh sb="0" eb="2">
      <t>ジョウホウ</t>
    </rPh>
    <rPh sb="2" eb="4">
      <t>キカイ</t>
    </rPh>
    <phoneticPr fontId="1"/>
  </si>
  <si>
    <t>輸送機械</t>
    <rPh sb="0" eb="2">
      <t>ユソウ</t>
    </rPh>
    <rPh sb="2" eb="4">
      <t>キカイ</t>
    </rPh>
    <phoneticPr fontId="1"/>
  </si>
  <si>
    <t>その他</t>
    <rPh sb="0" eb="3">
      <t>ソノタ</t>
    </rPh>
    <phoneticPr fontId="1"/>
  </si>
  <si>
    <t>産業中分類</t>
    <rPh sb="2" eb="3">
      <t>チュウ</t>
    </rPh>
    <phoneticPr fontId="1"/>
  </si>
  <si>
    <t>敷地面積
（㎡）</t>
    <rPh sb="0" eb="2">
      <t>シキチ</t>
    </rPh>
    <rPh sb="2" eb="4">
      <t>メンセキ</t>
    </rPh>
    <phoneticPr fontId="1"/>
  </si>
  <si>
    <t>1日当り水源別使用量(立方　㍍)</t>
    <rPh sb="2" eb="3">
      <t>アタ</t>
    </rPh>
    <rPh sb="6" eb="7">
      <t>ベツ</t>
    </rPh>
    <rPh sb="9" eb="10">
      <t>リョウ</t>
    </rPh>
    <rPh sb="11" eb="13">
      <t>リッポウ</t>
    </rPh>
    <phoneticPr fontId="1"/>
  </si>
  <si>
    <t>計</t>
    <rPh sb="0" eb="1">
      <t>ケイ</t>
    </rPh>
    <phoneticPr fontId="1"/>
  </si>
  <si>
    <t>公共水道</t>
    <rPh sb="0" eb="2">
      <t>コウキョウ</t>
    </rPh>
    <rPh sb="2" eb="4">
      <t>スイドウ</t>
    </rPh>
    <phoneticPr fontId="1"/>
  </si>
  <si>
    <t>井戸水</t>
    <rPh sb="0" eb="3">
      <t>イドミズ</t>
    </rPh>
    <phoneticPr fontId="1"/>
  </si>
  <si>
    <t>その他
淡  水</t>
    <rPh sb="0" eb="3">
      <t>ソノタ</t>
    </rPh>
    <phoneticPr fontId="1"/>
  </si>
  <si>
    <t>（所）</t>
    <rPh sb="1" eb="2">
      <t>ショ</t>
    </rPh>
    <phoneticPr fontId="1"/>
  </si>
  <si>
    <t>工業用</t>
    <rPh sb="0" eb="2">
      <t>コウギョウ</t>
    </rPh>
    <rPh sb="2" eb="3">
      <t>ヨウ</t>
    </rPh>
    <phoneticPr fontId="1"/>
  </si>
  <si>
    <t>上水道</t>
    <rPh sb="0" eb="3">
      <t>ジョウスイドウ</t>
    </rPh>
    <phoneticPr fontId="1"/>
  </si>
  <si>
    <t>合     計</t>
    <phoneticPr fontId="1"/>
  </si>
  <si>
    <t>飲料・たばこ</t>
  </si>
  <si>
    <t>繊 維</t>
    <phoneticPr fontId="1"/>
  </si>
  <si>
    <t>木 材</t>
    <phoneticPr fontId="1"/>
  </si>
  <si>
    <t>家 具</t>
    <phoneticPr fontId="1"/>
  </si>
  <si>
    <t>パルプ・紙</t>
  </si>
  <si>
    <t>印　　刷</t>
  </si>
  <si>
    <t>化 学</t>
    <phoneticPr fontId="1"/>
  </si>
  <si>
    <t>石油・石炭</t>
  </si>
  <si>
    <t>ﾌﾟﾗｽﾁｯｸ</t>
  </si>
  <si>
    <t>ゴ ム</t>
    <phoneticPr fontId="1"/>
  </si>
  <si>
    <t>なめし革</t>
  </si>
  <si>
    <t>鉄 鋼</t>
    <rPh sb="0" eb="1">
      <t>テツ</t>
    </rPh>
    <rPh sb="2" eb="3">
      <t>コウ</t>
    </rPh>
    <phoneticPr fontId="1"/>
  </si>
  <si>
    <t>非 鉄</t>
    <phoneticPr fontId="1"/>
  </si>
  <si>
    <t>金 属</t>
    <phoneticPr fontId="1"/>
  </si>
  <si>
    <t>はん用機械</t>
    <rPh sb="2" eb="3">
      <t>ヨウ</t>
    </rPh>
    <rPh sb="3" eb="5">
      <t>キカイ</t>
    </rPh>
    <phoneticPr fontId="1"/>
  </si>
  <si>
    <t>その他</t>
  </si>
  <si>
    <t>鹿沼市</t>
    <rPh sb="0" eb="2">
      <t>カヌマ</t>
    </rPh>
    <rPh sb="2" eb="3">
      <t>シ</t>
    </rPh>
    <phoneticPr fontId="8"/>
  </si>
  <si>
    <t>栃木市</t>
    <rPh sb="0" eb="2">
      <t>トチギ</t>
    </rPh>
    <rPh sb="2" eb="3">
      <t>シ</t>
    </rPh>
    <phoneticPr fontId="8"/>
  </si>
  <si>
    <t>平成28年</t>
    <rPh sb="0" eb="2">
      <t>ヘイセイ</t>
    </rPh>
    <rPh sb="4" eb="5">
      <t>ネン</t>
    </rPh>
    <phoneticPr fontId="2"/>
  </si>
  <si>
    <t>令和元</t>
    <rPh sb="0" eb="2">
      <t>レイワ</t>
    </rPh>
    <rPh sb="2" eb="3">
      <t>ガン</t>
    </rPh>
    <phoneticPr fontId="2"/>
  </si>
  <si>
    <t>資料：令和3年経済センサス-活動調査</t>
    <rPh sb="0" eb="2">
      <t>シリョウ</t>
    </rPh>
    <rPh sb="3" eb="5">
      <t>レイワ</t>
    </rPh>
    <rPh sb="6" eb="7">
      <t>ネン</t>
    </rPh>
    <rPh sb="7" eb="9">
      <t>ケイザイ</t>
    </rPh>
    <rPh sb="14" eb="16">
      <t>カツドウ</t>
    </rPh>
    <rPh sb="16" eb="18">
      <t>チョウサ</t>
    </rPh>
    <phoneticPr fontId="1"/>
  </si>
  <si>
    <t>-</t>
    <phoneticPr fontId="2"/>
  </si>
  <si>
    <t>X</t>
    <phoneticPr fontId="2"/>
  </si>
  <si>
    <t>X</t>
    <phoneticPr fontId="2"/>
  </si>
  <si>
    <t>　　　　令和2年は経済センサス‐活動調査（事業所数・従業者数は令和3年6月1日現在、売上金額、費用等の経理事項は令和2年1年間）　　　　　　　　　　　　　　</t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</si>
  <si>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2"/>
  </si>
  <si>
    <t>現　金　給　与　額</t>
    <rPh sb="0" eb="1">
      <t>ゲン</t>
    </rPh>
    <rPh sb="2" eb="3">
      <t>カネ</t>
    </rPh>
    <rPh sb="4" eb="5">
      <t>キュウ</t>
    </rPh>
    <rPh sb="6" eb="7">
      <t>ヨ</t>
    </rPh>
    <rPh sb="8" eb="9">
      <t>ガク</t>
    </rPh>
    <phoneticPr fontId="2"/>
  </si>
  <si>
    <t>年　初　在　庫　額</t>
    <rPh sb="0" eb="1">
      <t>ネン</t>
    </rPh>
    <rPh sb="2" eb="3">
      <t>ハツ</t>
    </rPh>
    <rPh sb="4" eb="5">
      <t>ザイ</t>
    </rPh>
    <rPh sb="6" eb="7">
      <t>コ</t>
    </rPh>
    <rPh sb="8" eb="9">
      <t>ガク</t>
    </rPh>
    <phoneticPr fontId="2"/>
  </si>
  <si>
    <t>年　末　在　庫　額</t>
    <rPh sb="0" eb="1">
      <t>ネン</t>
    </rPh>
    <rPh sb="2" eb="3">
      <t>スエ</t>
    </rPh>
    <rPh sb="4" eb="5">
      <t>ザイ</t>
    </rPh>
    <rPh sb="6" eb="7">
      <t>コ</t>
    </rPh>
    <rPh sb="8" eb="9">
      <t>ガク</t>
    </rPh>
    <phoneticPr fontId="2"/>
  </si>
  <si>
    <t>減　価　償　却　額</t>
    <rPh sb="0" eb="1">
      <t>ゲン</t>
    </rPh>
    <rPh sb="2" eb="3">
      <t>アタイ</t>
    </rPh>
    <rPh sb="4" eb="5">
      <t>ショウ</t>
    </rPh>
    <rPh sb="6" eb="7">
      <t>キャク</t>
    </rPh>
    <rPh sb="8" eb="9">
      <t>ガク</t>
    </rPh>
    <phoneticPr fontId="2"/>
  </si>
  <si>
    <t>実数</t>
    <rPh sb="0" eb="2">
      <t>ジッスウ</t>
    </rPh>
    <phoneticPr fontId="2"/>
  </si>
  <si>
    <t>指数</t>
    <rPh sb="0" eb="2">
      <t>シスウ</t>
    </rPh>
    <phoneticPr fontId="2"/>
  </si>
  <si>
    <t>-</t>
    <phoneticPr fontId="2"/>
  </si>
  <si>
    <t>（令和3年6月1日現在）</t>
    <rPh sb="1" eb="3">
      <t>レイワ</t>
    </rPh>
    <rPh sb="4" eb="5">
      <t>ネン</t>
    </rPh>
    <rPh sb="6" eb="7">
      <t>ガツ</t>
    </rPh>
    <rPh sb="8" eb="11">
      <t>ニチゲンザイ</t>
    </rPh>
    <rPh sb="9" eb="11">
      <t>ゲンザイ</t>
    </rPh>
    <phoneticPr fontId="2"/>
  </si>
  <si>
    <t>（注2）従業者4人以上の事業所</t>
    <rPh sb="1" eb="2">
      <t>チュウ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1"/>
  </si>
  <si>
    <t>（注4）四捨五入の関係で合計値が一致しないことがある</t>
    <rPh sb="1" eb="2">
      <t>チュウ</t>
    </rPh>
    <rPh sb="4" eb="8">
      <t>シシャゴニュウ</t>
    </rPh>
    <rPh sb="9" eb="11">
      <t>カンケイ</t>
    </rPh>
    <rPh sb="12" eb="15">
      <t>ゴウケイチ</t>
    </rPh>
    <rPh sb="16" eb="18">
      <t>イッチ</t>
    </rPh>
    <phoneticPr fontId="2"/>
  </si>
  <si>
    <t xml:space="preserve"> (注1）事業所数・従業者数は令和3年6月1日現在、売上金額、費用等の経理事項は令和2年1年間</t>
    <rPh sb="2" eb="3">
      <t>チュウ</t>
    </rPh>
    <phoneticPr fontId="2"/>
  </si>
  <si>
    <t>（令和2年6月1日現在）</t>
  </si>
  <si>
    <t>資料：2020年工業統計調査</t>
  </si>
  <si>
    <t>資料：2020年工業統計調査</t>
    <phoneticPr fontId="1"/>
  </si>
  <si>
    <t>-</t>
    <phoneticPr fontId="1"/>
  </si>
  <si>
    <t>資料：令和3年経済センサス-活動調査</t>
  </si>
  <si>
    <t>平成23年の数値は、平成24年経済センサス-活動調査（事業所数・従業者数は平成24年2月1日現在、売上金額、費用等の経理事項は平成23年1年間）
平成27年の数値は、平成28年経済センサス-活動調査（事業所数・従業者数は平成28年6月1日現在、売上金額、費用等の経理事項は平成27年1年間）
平成28年の数値は、平成29年工業統計調査（事業所数・従業者数は平成29年6月1日現在、売上金額、費用等の経理事項は平成28年1年間）
平成29年の数値は、平成30年工業統計調査（事業所数・従業者数は平成30年6月1日現在、売上金額、費用等の経理事項は平成29年1年間）                                                  平成30年の数値は、2019年工業統計調査（事業所数・従業者数は令和元年6月1日現在、売上金額、費用等の経理事項は平成30年1年間）                                                  
令和元年の数値は、2020年工業統計調査（事業所数・従業者数は令和2年6月1日現在、売上金額、費用等の経理事項は令和元年1年間）
令和2年の数値は、令和3年経済センサス-活動調査（事業所数・従業者数は令和3年6月1日現在、売上金額、費用等の経理事項は令和2年1年間）
その他は工業統計調査（各年12月31日現在）による数値であり、調査年1年間の数値となる</t>
    <rPh sb="0" eb="2">
      <t>ヘイセイ</t>
    </rPh>
    <rPh sb="4" eb="5">
      <t>ネン</t>
    </rPh>
    <rPh sb="6" eb="8">
      <t>スウチ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27" eb="30">
      <t>ジギョウショ</t>
    </rPh>
    <rPh sb="30" eb="31">
      <t>スウ</t>
    </rPh>
    <rPh sb="32" eb="33">
      <t>ジュウ</t>
    </rPh>
    <rPh sb="33" eb="36">
      <t>ギョウシャスウ</t>
    </rPh>
    <rPh sb="37" eb="39">
      <t>ヘイセイ</t>
    </rPh>
    <rPh sb="41" eb="42">
      <t>ネン</t>
    </rPh>
    <rPh sb="43" eb="44">
      <t>ガツ</t>
    </rPh>
    <rPh sb="45" eb="46">
      <t>ニチ</t>
    </rPh>
    <rPh sb="46" eb="48">
      <t>ゲンザイ</t>
    </rPh>
    <rPh sb="58" eb="60">
      <t>ケイリ</t>
    </rPh>
    <rPh sb="60" eb="62">
      <t>ジコウ</t>
    </rPh>
    <rPh sb="73" eb="75">
      <t>ヘイセイ</t>
    </rPh>
    <rPh sb="77" eb="78">
      <t>ネン</t>
    </rPh>
    <rPh sb="79" eb="81">
      <t>スウチ</t>
    </rPh>
    <rPh sb="83" eb="85">
      <t>ヘイセイ</t>
    </rPh>
    <rPh sb="87" eb="88">
      <t>ネン</t>
    </rPh>
    <rPh sb="88" eb="90">
      <t>ケイザイ</t>
    </rPh>
    <rPh sb="95" eb="97">
      <t>カツドウ</t>
    </rPh>
    <rPh sb="97" eb="99">
      <t>チョウサ</t>
    </rPh>
    <rPh sb="110" eb="112">
      <t>ヘイセイ</t>
    </rPh>
    <rPh sb="114" eb="115">
      <t>ネン</t>
    </rPh>
    <rPh sb="116" eb="117">
      <t>ガツ</t>
    </rPh>
    <rPh sb="118" eb="119">
      <t>ニチ</t>
    </rPh>
    <rPh sb="119" eb="121">
      <t>ゲンザイ</t>
    </rPh>
    <rPh sb="146" eb="148">
      <t>ヘイセイ</t>
    </rPh>
    <rPh sb="150" eb="151">
      <t>ネン</t>
    </rPh>
    <rPh sb="152" eb="154">
      <t>スウチ</t>
    </rPh>
    <rPh sb="156" eb="158">
      <t>ヘイセイ</t>
    </rPh>
    <rPh sb="160" eb="161">
      <t>ネン</t>
    </rPh>
    <rPh sb="161" eb="163">
      <t>コウギョウ</t>
    </rPh>
    <rPh sb="163" eb="165">
      <t>トウケイ</t>
    </rPh>
    <rPh sb="165" eb="167">
      <t>チョウサ</t>
    </rPh>
    <rPh sb="363" eb="365">
      <t>レイワ</t>
    </rPh>
    <rPh sb="365" eb="366">
      <t>ガン</t>
    </rPh>
    <rPh sb="448" eb="450">
      <t>レイワ</t>
    </rPh>
    <rPh sb="450" eb="451">
      <t>ガン</t>
    </rPh>
    <rPh sb="479" eb="481">
      <t>レイワ</t>
    </rPh>
    <rPh sb="504" eb="506">
      <t>レイワ</t>
    </rPh>
    <rPh sb="506" eb="507">
      <t>ガン</t>
    </rPh>
    <rPh sb="513" eb="515">
      <t>レイワ</t>
    </rPh>
    <rPh sb="516" eb="517">
      <t>ネン</t>
    </rPh>
    <rPh sb="518" eb="520">
      <t>スウチ</t>
    </rPh>
    <rPh sb="522" eb="524">
      <t>レイワ</t>
    </rPh>
    <rPh sb="548" eb="550">
      <t>レイワ</t>
    </rPh>
    <rPh sb="573" eb="575">
      <t>レイワ</t>
    </rPh>
    <rPh sb="584" eb="585">
      <t>タ</t>
    </rPh>
    <rPh sb="586" eb="588">
      <t>コウギョウ</t>
    </rPh>
    <rPh sb="587" eb="588">
      <t>ギョウ</t>
    </rPh>
    <rPh sb="588" eb="590">
      <t>トウケイ</t>
    </rPh>
    <rPh sb="590" eb="592">
      <t>チョウサ</t>
    </rPh>
    <rPh sb="593" eb="595">
      <t>カクネン</t>
    </rPh>
    <rPh sb="601" eb="603">
      <t>ゲンザイ</t>
    </rPh>
    <rPh sb="607" eb="609">
      <t>スウチ</t>
    </rPh>
    <phoneticPr fontId="1"/>
  </si>
  <si>
    <t>5-6　産業中分類別工業用地・用水統計表 (従業者30人以上の事業所)</t>
    <rPh sb="10" eb="12">
      <t>コウギョウ</t>
    </rPh>
    <rPh sb="12" eb="14">
      <t>ヨウチ</t>
    </rPh>
    <rPh sb="15" eb="17">
      <t>ヨウスイ</t>
    </rPh>
    <phoneticPr fontId="1"/>
  </si>
  <si>
    <t>令和2年</t>
    <rPh sb="0" eb="2">
      <t>レイワ</t>
    </rPh>
    <rPh sb="3" eb="4">
      <t>ネン</t>
    </rPh>
    <phoneticPr fontId="2"/>
  </si>
  <si>
    <t>5-1　　　　工　　業　　の　　</t>
    <phoneticPr fontId="2"/>
  </si>
  <si>
    <t>　推　　移</t>
    <phoneticPr fontId="2"/>
  </si>
  <si>
    <t>(注1）　従業者4人以上の事業所      指数は平成28年＝100</t>
    <rPh sb="1" eb="2">
      <t>チュウ</t>
    </rPh>
    <rPh sb="5" eb="8">
      <t>ジュウギョウシャ</t>
    </rPh>
    <rPh sb="8" eb="12">
      <t>４ニンイジョウ</t>
    </rPh>
    <rPh sb="13" eb="16">
      <t>ジギョウショ</t>
    </rPh>
    <rPh sb="22" eb="24">
      <t>シスウ</t>
    </rPh>
    <rPh sb="25" eb="27">
      <t>ヘイセイ</t>
    </rPh>
    <rPh sb="29" eb="30">
      <t>ネン</t>
    </rPh>
    <phoneticPr fontId="2"/>
  </si>
  <si>
    <r>
      <rPr>
        <sz val="16"/>
        <color theme="1"/>
        <rFont val="ＭＳ Ｐゴシック"/>
        <family val="3"/>
        <charset val="128"/>
      </rPr>
      <t>5-3</t>
    </r>
    <r>
      <rPr>
        <sz val="16"/>
        <rFont val="ＭＳ Ｐゴシック"/>
        <family val="3"/>
        <charset val="128"/>
      </rPr>
      <t>　　　産　業　中　分　類　別　・　</t>
    </r>
    <phoneticPr fontId="1"/>
  </si>
  <si>
    <t>(従業者4人以上の事業所）</t>
  </si>
  <si>
    <t>5-4　　地　区　別　統　計　表</t>
    <rPh sb="5" eb="6">
      <t>チ</t>
    </rPh>
    <rPh sb="7" eb="8">
      <t>ク</t>
    </rPh>
    <rPh sb="9" eb="10">
      <t>ベツ</t>
    </rPh>
    <rPh sb="11" eb="12">
      <t>トウ</t>
    </rPh>
    <rPh sb="13" eb="14">
      <t>ケイ</t>
    </rPh>
    <rPh sb="15" eb="16">
      <t>ヒョウ</t>
    </rPh>
    <phoneticPr fontId="1"/>
  </si>
  <si>
    <t>（注）　従業者4人以上の事業所</t>
    <rPh sb="1" eb="2">
      <t>チュウ</t>
    </rPh>
    <rPh sb="4" eb="7">
      <t>ジュウギョウシャ</t>
    </rPh>
    <rPh sb="8" eb="9">
      <t>ニン</t>
    </rPh>
    <rPh sb="9" eb="11">
      <t>イジョウ</t>
    </rPh>
    <rPh sb="12" eb="15">
      <t>ジギョウショ</t>
    </rPh>
    <phoneticPr fontId="1"/>
  </si>
  <si>
    <t>5-5　産業中分類別・規模別・事業所数</t>
    <rPh sb="4" eb="6">
      <t>サンギョウ</t>
    </rPh>
    <rPh sb="6" eb="7">
      <t>チュウ</t>
    </rPh>
    <rPh sb="7" eb="9">
      <t>ブンルイ</t>
    </rPh>
    <rPh sb="9" eb="10">
      <t>ベツ</t>
    </rPh>
    <rPh sb="11" eb="13">
      <t>キボ</t>
    </rPh>
    <rPh sb="13" eb="14">
      <t>ベツ</t>
    </rPh>
    <rPh sb="15" eb="18">
      <t>ジギョウショ</t>
    </rPh>
    <rPh sb="18" eb="19">
      <t>スウ</t>
    </rPh>
    <phoneticPr fontId="1"/>
  </si>
  <si>
    <r>
      <rPr>
        <sz val="20"/>
        <rFont val="ＭＳ Ｐ明朝"/>
        <family val="1"/>
        <charset val="128"/>
      </rPr>
      <t xml:space="preserve"> 
13表　事業所数･従業者数･製造品出荷額等の推移（従業員4人以上の事業所）
　　　　　　　　　　　　　　　　　　　　　　　　　　　　　　　　</t>
    </r>
    <r>
      <rPr>
        <sz val="12"/>
        <rFont val="ＭＳ Ｐ明朝"/>
        <family val="1"/>
        <charset val="128"/>
      </rPr>
      <t>　　　　　　　　　　　　　　　　　　　　　　　　　　　　　　　　　　　　　　　</t>
    </r>
    <r>
      <rPr>
        <sz val="20"/>
        <rFont val="ＭＳ Ｐ明朝"/>
        <family val="1"/>
        <charset val="128"/>
      </rPr>
      <t xml:space="preserve">
</t>
    </r>
    <rPh sb="4" eb="5">
      <t>ヒョウ</t>
    </rPh>
    <rPh sb="6" eb="9">
      <t>ジギョウショ</t>
    </rPh>
    <rPh sb="9" eb="10">
      <t>スウ</t>
    </rPh>
    <rPh sb="11" eb="12">
      <t>ジュウ</t>
    </rPh>
    <rPh sb="12" eb="15">
      <t>ギョウシャスウ</t>
    </rPh>
    <rPh sb="16" eb="19">
      <t>セイゾウヒン</t>
    </rPh>
    <rPh sb="19" eb="21">
      <t>シュッカ</t>
    </rPh>
    <rPh sb="21" eb="23">
      <t>ガクトウ</t>
    </rPh>
    <rPh sb="24" eb="26">
      <t>スイイ</t>
    </rPh>
    <rPh sb="27" eb="30">
      <t>ジュウギョウイン</t>
    </rPh>
    <rPh sb="31" eb="32">
      <t>ニン</t>
    </rPh>
    <rPh sb="32" eb="34">
      <t>イジョウ</t>
    </rPh>
    <rPh sb="35" eb="38">
      <t>ジギョウショ</t>
    </rPh>
    <phoneticPr fontId="1"/>
  </si>
  <si>
    <t>　　　　平成28年は工業統計調査（事業所数・従業者数は平成29年6月1日現在、売上金額、費用等の経理事項は平成28年1年間）
　　　　平成29年は工業統計調査（事業所数・従業者数は平成30年6月1日現在、売上金額、費用等の経理事項は平成29年1年間）
　　　　平成30年は工業統計調査（事業所数・従業者数は令和元年6月1日現在、売上金額、費用等の経理事項は平成30年1年間）　　
　　　　令和元年は工業統計調査（事業所数・従業者数は令和2年6月1日現在、売上金額、費用等の経理事項は令和元年1年間）　　　　　　　　　　　　　　　　　　　    　　　　　　        　       　　              　　　　　　　　　　　　　　　　　　　</t>
    <phoneticPr fontId="2"/>
  </si>
  <si>
    <t>(注）　年初在庫額、年末在庫額、減価償却額、有形固定資産投資額は従業者30人以上の事業所のみ集計</t>
    <rPh sb="1" eb="2">
      <t>チュウ</t>
    </rPh>
    <rPh sb="4" eb="6">
      <t>ネンショ</t>
    </rPh>
    <rPh sb="6" eb="8">
      <t>ザイコ</t>
    </rPh>
    <rPh sb="8" eb="9">
      <t>ガク</t>
    </rPh>
    <rPh sb="10" eb="12">
      <t>ネンマツ</t>
    </rPh>
    <rPh sb="12" eb="14">
      <t>ザイコ</t>
    </rPh>
    <rPh sb="14" eb="15">
      <t>ガク</t>
    </rPh>
    <rPh sb="16" eb="18">
      <t>ゲンカ</t>
    </rPh>
    <rPh sb="18" eb="20">
      <t>ショウキャク</t>
    </rPh>
    <rPh sb="20" eb="21">
      <t>ガク</t>
    </rPh>
    <rPh sb="46" eb="48">
      <t>シュウケイ</t>
    </rPh>
    <phoneticPr fontId="1"/>
  </si>
  <si>
    <t>(注)　資料：地区別構成比は2020年工業統計調査、
　　　 従業者規模別構成比及び県内市町別構成比は令和3年経済センサス-活動調査</t>
    <rPh sb="1" eb="2">
      <t>チュウ</t>
    </rPh>
    <rPh sb="4" eb="6">
      <t>シリョウ</t>
    </rPh>
    <rPh sb="7" eb="9">
      <t>チク</t>
    </rPh>
    <rPh sb="9" eb="10">
      <t>ベツ</t>
    </rPh>
    <rPh sb="10" eb="13">
      <t>コウセイヒ</t>
    </rPh>
    <rPh sb="18" eb="19">
      <t>ネン</t>
    </rPh>
    <rPh sb="19" eb="21">
      <t>コウギョウ</t>
    </rPh>
    <rPh sb="21" eb="23">
      <t>トウケイ</t>
    </rPh>
    <rPh sb="23" eb="25">
      <t>チョウサ</t>
    </rPh>
    <rPh sb="31" eb="34">
      <t>ジュウギョウシャ</t>
    </rPh>
    <rPh sb="34" eb="36">
      <t>キボ</t>
    </rPh>
    <rPh sb="36" eb="37">
      <t>ベツ</t>
    </rPh>
    <rPh sb="37" eb="40">
      <t>コウセイヒ</t>
    </rPh>
    <rPh sb="40" eb="41">
      <t>オヨ</t>
    </rPh>
    <rPh sb="42" eb="44">
      <t>ケンナイ</t>
    </rPh>
    <rPh sb="44" eb="45">
      <t>シ</t>
    </rPh>
    <rPh sb="45" eb="46">
      <t>マチ</t>
    </rPh>
    <rPh sb="46" eb="47">
      <t>ベツ</t>
    </rPh>
    <rPh sb="47" eb="50">
      <t>コウセイヒ</t>
    </rPh>
    <rPh sb="51" eb="52">
      <t>レイ</t>
    </rPh>
    <rPh sb="52" eb="53">
      <t>ワ</t>
    </rPh>
    <rPh sb="54" eb="55">
      <t>ネン</t>
    </rPh>
    <rPh sb="55" eb="57">
      <t>ケイザイ</t>
    </rPh>
    <rPh sb="62" eb="64">
      <t>カツドウ</t>
    </rPh>
    <rPh sb="64" eb="66">
      <t>チョウサ</t>
    </rPh>
    <phoneticPr fontId="1"/>
  </si>
  <si>
    <t>-</t>
    <phoneticPr fontId="2"/>
  </si>
  <si>
    <t>（注3）年初在庫額、年末在庫額、減価償却額、有形固定資産投資総額については、従業者30人以上の事業所のみ集計</t>
    <rPh sb="1" eb="2">
      <t>チュウ</t>
    </rPh>
    <rPh sb="4" eb="6">
      <t>ネンショ</t>
    </rPh>
    <rPh sb="6" eb="8">
      <t>ザイコ</t>
    </rPh>
    <rPh sb="8" eb="9">
      <t>ガク</t>
    </rPh>
    <rPh sb="10" eb="12">
      <t>ネンマツ</t>
    </rPh>
    <rPh sb="12" eb="14">
      <t>ザイコ</t>
    </rPh>
    <rPh sb="14" eb="15">
      <t>ガク</t>
    </rPh>
    <rPh sb="16" eb="18">
      <t>ゲンカ</t>
    </rPh>
    <rPh sb="18" eb="20">
      <t>ショウキャク</t>
    </rPh>
    <rPh sb="20" eb="21">
      <t>ガク</t>
    </rPh>
    <rPh sb="22" eb="24">
      <t>ユウケイ</t>
    </rPh>
    <rPh sb="24" eb="26">
      <t>コテイ</t>
    </rPh>
    <rPh sb="26" eb="28">
      <t>シサン</t>
    </rPh>
    <rPh sb="28" eb="30">
      <t>トウシ</t>
    </rPh>
    <rPh sb="30" eb="31">
      <t>ソウ</t>
    </rPh>
    <rPh sb="31" eb="32">
      <t>ガク</t>
    </rPh>
    <rPh sb="38" eb="41">
      <t>ジュウギョウシャ</t>
    </rPh>
    <rPh sb="43" eb="46">
      <t>ニンイジョウ</t>
    </rPh>
    <rPh sb="47" eb="50">
      <t>ジギョウショ</t>
    </rPh>
    <rPh sb="52" eb="54">
      <t>シュウケイ</t>
    </rPh>
    <phoneticPr fontId="2"/>
  </si>
  <si>
    <t>(注2） 年初在庫額、年末在庫額、減価償却額、有形固定資産投資総額については、従業者30人以上の事業所のみ集計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</si>
</sst>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77" formatCode="#,##0.0_ "/>
    <numFmt numFmtId="178" formatCode="#,##0_);\(#,##0\)"/>
    <numFmt numFmtId="179" formatCode="#,##0.0;[Red]\-#,##0.0"/>
    <numFmt numFmtId="180" formatCode="0_);[Red]\(0\)"/>
    <numFmt numFmtId="181" formatCode="#,##0;&quot;△ &quot;#,##0"/>
    <numFmt numFmtId="182" formatCode="0;&quot;△ &quot;0"/>
    <numFmt numFmtId="183" formatCode="#,##0.0;&quot;△ &quot;#,##0.0"/>
    <numFmt numFmtId="184" formatCode="#,##0.0"/>
    <numFmt numFmtId="185" formatCode="#,##0_);[Red]\(#,##0\)"/>
    <numFmt numFmtId="186" formatCode="0.0_);[Red]\(0.0\)"/>
  </numFmts>
  <fonts count="6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36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6"/>
      <name val="ＭＳ 明朝"/>
      <family val="1"/>
      <charset val="128"/>
    </font>
    <font>
      <sz val="16"/>
      <name val="ＭＳ Ｐ明朝"/>
      <family val="1"/>
      <charset val="128"/>
    </font>
    <font>
      <sz val="8.5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8" fillId="0" borderId="0"/>
    <xf numFmtId="0" fontId="2" fillId="0" borderId="0"/>
    <xf numFmtId="38" fontId="8" fillId="0" borderId="0" applyFont="0" applyFill="0" applyBorder="0" applyAlignment="0" applyProtection="0">
      <alignment vertical="center"/>
    </xf>
  </cellStyleXfs>
  <cellXfs count="536">
    <xf numFmtId="0" fontId="0" fillId="0" borderId="0" xfId="0"/>
    <xf numFmtId="0" fontId="3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176" fontId="2" fillId="0" borderId="0" xfId="4" applyNumberFormat="1" applyFont="1" applyAlignment="1">
      <alignment vertical="center"/>
    </xf>
    <xf numFmtId="0" fontId="6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38" fontId="12" fillId="0" borderId="4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4" fillId="0" borderId="0" xfId="0" applyFont="1"/>
    <xf numFmtId="0" fontId="0" fillId="0" borderId="0" xfId="0" applyAlignment="1">
      <alignment horizontal="right"/>
    </xf>
    <xf numFmtId="176" fontId="0" fillId="0" borderId="0" xfId="0" applyNumberFormat="1"/>
    <xf numFmtId="180" fontId="8" fillId="0" borderId="0" xfId="1" applyNumberFormat="1" applyFont="1"/>
    <xf numFmtId="0" fontId="22" fillId="2" borderId="0" xfId="0" applyFont="1" applyFill="1"/>
    <xf numFmtId="0" fontId="18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49" fontId="0" fillId="0" borderId="0" xfId="0" applyNumberFormat="1" applyAlignment="1">
      <alignment horizontal="right"/>
    </xf>
    <xf numFmtId="56" fontId="20" fillId="0" borderId="0" xfId="0" applyNumberFormat="1" applyFont="1" applyAlignment="1">
      <alignment horizontal="justify" vertical="center"/>
    </xf>
    <xf numFmtId="0" fontId="5" fillId="0" borderId="0" xfId="0" applyFont="1" applyAlignment="1">
      <alignment vertical="center"/>
    </xf>
    <xf numFmtId="56" fontId="20" fillId="0" borderId="0" xfId="0" applyNumberFormat="1" applyFont="1"/>
    <xf numFmtId="0" fontId="5" fillId="0" borderId="0" xfId="0" applyFont="1"/>
    <xf numFmtId="0" fontId="20" fillId="0" borderId="0" xfId="0" applyFont="1"/>
    <xf numFmtId="0" fontId="23" fillId="0" borderId="0" xfId="0" applyFont="1" applyAlignment="1">
      <alignment horizontal="justify" vertical="center"/>
    </xf>
    <xf numFmtId="0" fontId="0" fillId="0" borderId="0" xfId="0" applyFont="1" applyAlignment="1">
      <alignment horizontal="right"/>
    </xf>
    <xf numFmtId="0" fontId="0" fillId="0" borderId="0" xfId="0" applyFont="1"/>
    <xf numFmtId="180" fontId="0" fillId="0" borderId="0" xfId="1" applyNumberFormat="1" applyFont="1"/>
    <xf numFmtId="176" fontId="0" fillId="0" borderId="0" xfId="0" applyNumberFormat="1" applyFont="1"/>
    <xf numFmtId="38" fontId="8" fillId="0" borderId="0" xfId="1" applyFont="1"/>
    <xf numFmtId="38" fontId="9" fillId="0" borderId="0" xfId="1" applyFont="1" applyFill="1" applyBorder="1" applyAlignment="1">
      <alignment vertical="center"/>
    </xf>
    <xf numFmtId="38" fontId="12" fillId="0" borderId="16" xfId="1" applyFont="1" applyFill="1" applyBorder="1" applyAlignment="1">
      <alignment vertical="center"/>
    </xf>
    <xf numFmtId="179" fontId="12" fillId="0" borderId="8" xfId="1" applyNumberFormat="1" applyFont="1" applyFill="1" applyBorder="1" applyAlignment="1">
      <alignment horizontal="distributed" vertical="center"/>
    </xf>
    <xf numFmtId="179" fontId="9" fillId="0" borderId="14" xfId="1" applyNumberFormat="1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2" fillId="0" borderId="3" xfId="4" applyFont="1" applyBorder="1" applyAlignment="1">
      <alignment vertical="center"/>
    </xf>
    <xf numFmtId="0" fontId="5" fillId="0" borderId="3" xfId="4" applyFont="1" applyBorder="1" applyAlignment="1">
      <alignment vertical="center"/>
    </xf>
    <xf numFmtId="38" fontId="9" fillId="0" borderId="1" xfId="1" applyFont="1" applyFill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176" fontId="2" fillId="0" borderId="6" xfId="4" applyNumberFormat="1" applyFont="1" applyFill="1" applyBorder="1" applyAlignment="1">
      <alignment vertical="center"/>
    </xf>
    <xf numFmtId="177" fontId="2" fillId="0" borderId="6" xfId="4" applyNumberFormat="1" applyFont="1" applyFill="1" applyBorder="1" applyAlignment="1">
      <alignment vertical="center"/>
    </xf>
    <xf numFmtId="0" fontId="2" fillId="0" borderId="0" xfId="4" applyFont="1" applyBorder="1" applyAlignment="1">
      <alignment vertical="center"/>
    </xf>
    <xf numFmtId="0" fontId="15" fillId="0" borderId="0" xfId="0" applyFont="1" applyAlignment="1">
      <alignment wrapText="1"/>
    </xf>
    <xf numFmtId="0" fontId="6" fillId="0" borderId="0" xfId="0" applyFont="1"/>
    <xf numFmtId="38" fontId="9" fillId="0" borderId="2" xfId="1" applyFont="1" applyFill="1" applyBorder="1" applyAlignment="1">
      <alignment horizontal="center" vertical="center"/>
    </xf>
    <xf numFmtId="183" fontId="4" fillId="0" borderId="5" xfId="0" applyNumberFormat="1" applyFont="1" applyBorder="1" applyAlignment="1">
      <alignment horizontal="right" vertical="center"/>
    </xf>
    <xf numFmtId="38" fontId="2" fillId="0" borderId="6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179" fontId="2" fillId="0" borderId="5" xfId="1" applyNumberFormat="1" applyFont="1" applyFill="1" applyBorder="1" applyAlignment="1">
      <alignment vertical="center"/>
    </xf>
    <xf numFmtId="179" fontId="2" fillId="0" borderId="5" xfId="1" applyNumberFormat="1" applyFont="1" applyFill="1" applyBorder="1" applyAlignment="1">
      <alignment horizontal="right" vertical="center"/>
    </xf>
    <xf numFmtId="179" fontId="2" fillId="0" borderId="14" xfId="1" applyNumberFormat="1" applyFont="1" applyFill="1" applyBorder="1" applyAlignment="1">
      <alignment vertical="center"/>
    </xf>
    <xf numFmtId="183" fontId="4" fillId="0" borderId="16" xfId="0" applyNumberFormat="1" applyFont="1" applyBorder="1" applyAlignment="1">
      <alignment horizontal="right" vertical="center"/>
    </xf>
    <xf numFmtId="179" fontId="2" fillId="0" borderId="12" xfId="1" applyNumberFormat="1" applyFont="1" applyFill="1" applyBorder="1" applyAlignment="1">
      <alignment vertical="center"/>
    </xf>
    <xf numFmtId="38" fontId="4" fillId="0" borderId="16" xfId="2" applyFont="1" applyFill="1" applyBorder="1" applyAlignment="1">
      <alignment horizontal="right" vertical="center"/>
    </xf>
    <xf numFmtId="38" fontId="4" fillId="0" borderId="7" xfId="2" applyFont="1" applyFill="1" applyBorder="1" applyAlignment="1">
      <alignment horizontal="right" vertical="center"/>
    </xf>
    <xf numFmtId="38" fontId="2" fillId="0" borderId="5" xfId="2" applyFont="1" applyFill="1" applyBorder="1" applyAlignment="1">
      <alignment horizontal="right" vertical="center"/>
    </xf>
    <xf numFmtId="38" fontId="2" fillId="0" borderId="6" xfId="2" applyFont="1" applyFill="1" applyBorder="1" applyAlignment="1">
      <alignment horizontal="right" vertical="center"/>
    </xf>
    <xf numFmtId="38" fontId="2" fillId="0" borderId="11" xfId="2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14" xfId="2" applyFont="1" applyFill="1" applyBorder="1" applyAlignment="1">
      <alignment horizontal="right" vertical="center"/>
    </xf>
    <xf numFmtId="38" fontId="2" fillId="0" borderId="12" xfId="2" applyFont="1" applyFill="1" applyBorder="1" applyAlignment="1">
      <alignment horizontal="right" vertical="center"/>
    </xf>
    <xf numFmtId="38" fontId="2" fillId="0" borderId="17" xfId="2" applyFont="1" applyFill="1" applyBorder="1" applyAlignment="1">
      <alignment horizontal="right" vertical="center"/>
    </xf>
    <xf numFmtId="38" fontId="2" fillId="0" borderId="3" xfId="2" applyFont="1" applyFill="1" applyBorder="1" applyAlignment="1">
      <alignment horizontal="right" vertical="center"/>
    </xf>
    <xf numFmtId="38" fontId="12" fillId="0" borderId="12" xfId="1" applyFont="1" applyFill="1" applyBorder="1" applyAlignment="1">
      <alignment horizontal="center" vertical="center"/>
    </xf>
    <xf numFmtId="38" fontId="2" fillId="0" borderId="5" xfId="1" applyFont="1" applyBorder="1" applyAlignment="1">
      <alignment horizontal="right" vertical="center"/>
    </xf>
    <xf numFmtId="38" fontId="2" fillId="0" borderId="14" xfId="1" applyFont="1" applyBorder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181" fontId="4" fillId="0" borderId="0" xfId="0" applyNumberFormat="1" applyFont="1" applyBorder="1" applyAlignment="1">
      <alignment vertical="center"/>
    </xf>
    <xf numFmtId="0" fontId="0" fillId="0" borderId="0" xfId="0" applyBorder="1"/>
    <xf numFmtId="38" fontId="3" fillId="0" borderId="0" xfId="1" applyFont="1" applyBorder="1" applyAlignment="1">
      <alignment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Border="1" applyAlignment="1">
      <alignment horizontal="center" vertical="center"/>
    </xf>
    <xf numFmtId="38" fontId="24" fillId="0" borderId="0" xfId="1" applyFont="1" applyFill="1"/>
    <xf numFmtId="0" fontId="25" fillId="0" borderId="0" xfId="4" applyFont="1" applyAlignment="1">
      <alignment vertical="center"/>
    </xf>
    <xf numFmtId="0" fontId="2" fillId="0" borderId="1" xfId="4" applyFont="1" applyBorder="1" applyAlignment="1">
      <alignment horizontal="distributed" vertical="center" justifyLastLine="1"/>
    </xf>
    <xf numFmtId="38" fontId="3" fillId="0" borderId="0" xfId="1" applyFont="1" applyFill="1" applyAlignment="1">
      <alignment vertical="center"/>
    </xf>
    <xf numFmtId="38" fontId="3" fillId="0" borderId="0" xfId="1" applyFont="1" applyFill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176" fontId="27" fillId="0" borderId="6" xfId="4" applyNumberFormat="1" applyFont="1" applyFill="1" applyBorder="1" applyAlignment="1">
      <alignment vertical="center"/>
    </xf>
    <xf numFmtId="176" fontId="27" fillId="0" borderId="14" xfId="4" applyNumberFormat="1" applyFont="1" applyFill="1" applyBorder="1" applyAlignment="1">
      <alignment vertical="center"/>
    </xf>
    <xf numFmtId="178" fontId="27" fillId="0" borderId="6" xfId="4" applyNumberFormat="1" applyFont="1" applyFill="1" applyBorder="1" applyAlignment="1">
      <alignment vertical="center"/>
    </xf>
    <xf numFmtId="178" fontId="27" fillId="0" borderId="14" xfId="4" applyNumberFormat="1" applyFont="1" applyFill="1" applyBorder="1" applyAlignment="1">
      <alignment vertical="center"/>
    </xf>
    <xf numFmtId="178" fontId="27" fillId="0" borderId="6" xfId="4" applyNumberFormat="1" applyFont="1" applyFill="1" applyBorder="1" applyAlignment="1">
      <alignment horizontal="right" vertical="center"/>
    </xf>
    <xf numFmtId="178" fontId="27" fillId="0" borderId="14" xfId="4" applyNumberFormat="1" applyFont="1" applyFill="1" applyBorder="1" applyAlignment="1">
      <alignment horizontal="right" vertical="center"/>
    </xf>
    <xf numFmtId="176" fontId="27" fillId="0" borderId="11" xfId="4" applyNumberFormat="1" applyFont="1" applyFill="1" applyBorder="1" applyAlignment="1">
      <alignment horizontal="right" vertical="center"/>
    </xf>
    <xf numFmtId="176" fontId="27" fillId="0" borderId="11" xfId="4" applyNumberFormat="1" applyFont="1" applyFill="1" applyBorder="1" applyAlignment="1">
      <alignment vertical="center"/>
    </xf>
    <xf numFmtId="178" fontId="27" fillId="0" borderId="11" xfId="4" applyNumberFormat="1" applyFont="1" applyFill="1" applyBorder="1" applyAlignment="1">
      <alignment horizontal="right" vertical="center"/>
    </xf>
    <xf numFmtId="178" fontId="27" fillId="0" borderId="17" xfId="4" applyNumberFormat="1" applyFont="1" applyFill="1" applyBorder="1" applyAlignment="1">
      <alignment horizontal="right" vertical="center"/>
    </xf>
    <xf numFmtId="176" fontId="27" fillId="0" borderId="6" xfId="4" applyNumberFormat="1" applyFont="1" applyFill="1" applyBorder="1" applyAlignment="1">
      <alignment horizontal="right" vertical="center"/>
    </xf>
    <xf numFmtId="38" fontId="27" fillId="0" borderId="10" xfId="1" applyFont="1" applyBorder="1" applyAlignment="1">
      <alignment horizontal="right" vertical="center"/>
    </xf>
    <xf numFmtId="182" fontId="27" fillId="0" borderId="10" xfId="0" applyNumberFormat="1" applyFont="1" applyBorder="1" applyAlignment="1">
      <alignment horizontal="right" vertical="center"/>
    </xf>
    <xf numFmtId="38" fontId="27" fillId="0" borderId="6" xfId="1" applyFont="1" applyFill="1" applyBorder="1" applyAlignment="1">
      <alignment horizontal="right" vertical="center"/>
    </xf>
    <xf numFmtId="38" fontId="27" fillId="0" borderId="13" xfId="1" applyFont="1" applyBorder="1" applyAlignment="1">
      <alignment horizontal="right" vertical="center"/>
    </xf>
    <xf numFmtId="0" fontId="5" fillId="0" borderId="0" xfId="4" applyNumberFormat="1" applyFont="1" applyAlignment="1">
      <alignment vertical="center"/>
    </xf>
    <xf numFmtId="0" fontId="2" fillId="0" borderId="0" xfId="4" applyNumberFormat="1" applyFont="1" applyAlignment="1">
      <alignment vertical="center"/>
    </xf>
    <xf numFmtId="0" fontId="3" fillId="0" borderId="0" xfId="1" applyNumberFormat="1" applyFont="1" applyBorder="1" applyAlignment="1">
      <alignment vertical="center"/>
    </xf>
    <xf numFmtId="0" fontId="12" fillId="0" borderId="8" xfId="1" applyNumberFormat="1" applyFont="1" applyFill="1" applyBorder="1" applyAlignment="1">
      <alignment horizontal="distributed" vertical="center"/>
    </xf>
    <xf numFmtId="0" fontId="9" fillId="0" borderId="14" xfId="1" applyNumberFormat="1" applyFont="1" applyFill="1" applyBorder="1" applyAlignment="1">
      <alignment horizontal="center" vertical="center"/>
    </xf>
    <xf numFmtId="181" fontId="28" fillId="0" borderId="9" xfId="0" applyNumberFormat="1" applyFont="1" applyBorder="1" applyAlignment="1">
      <alignment horizontal="right" vertical="center"/>
    </xf>
    <xf numFmtId="38" fontId="27" fillId="0" borderId="6" xfId="1" applyFont="1" applyFill="1" applyBorder="1" applyAlignment="1">
      <alignment vertical="center"/>
    </xf>
    <xf numFmtId="38" fontId="27" fillId="0" borderId="14" xfId="1" applyFont="1" applyFill="1" applyBorder="1" applyAlignment="1">
      <alignment horizontal="right" vertical="center"/>
    </xf>
    <xf numFmtId="181" fontId="28" fillId="0" borderId="16" xfId="0" applyNumberFormat="1" applyFont="1" applyBorder="1" applyAlignment="1">
      <alignment horizontal="right" vertical="center"/>
    </xf>
    <xf numFmtId="181" fontId="27" fillId="0" borderId="5" xfId="0" applyNumberFormat="1" applyFont="1" applyBorder="1" applyAlignment="1">
      <alignment horizontal="right" vertical="center"/>
    </xf>
    <xf numFmtId="181" fontId="27" fillId="0" borderId="12" xfId="0" applyNumberFormat="1" applyFont="1" applyBorder="1" applyAlignment="1">
      <alignment horizontal="right" vertical="center"/>
    </xf>
    <xf numFmtId="181" fontId="27" fillId="0" borderId="6" xfId="0" applyNumberFormat="1" applyFont="1" applyBorder="1" applyAlignment="1">
      <alignment horizontal="right" vertical="center"/>
    </xf>
    <xf numFmtId="181" fontId="27" fillId="0" borderId="14" xfId="0" applyNumberFormat="1" applyFont="1" applyBorder="1" applyAlignment="1">
      <alignment horizontal="right" vertical="center"/>
    </xf>
    <xf numFmtId="38" fontId="27" fillId="0" borderId="6" xfId="5" applyFont="1" applyBorder="1" applyAlignment="1">
      <alignment horizontal="right" vertical="center"/>
    </xf>
    <xf numFmtId="38" fontId="27" fillId="0" borderId="14" xfId="5" applyFont="1" applyBorder="1" applyAlignment="1">
      <alignment horizontal="right" vertical="center"/>
    </xf>
    <xf numFmtId="38" fontId="28" fillId="0" borderId="0" xfId="5" applyFont="1" applyBorder="1" applyAlignment="1">
      <alignment horizontal="right" vertical="center"/>
    </xf>
    <xf numFmtId="183" fontId="28" fillId="0" borderId="9" xfId="0" applyNumberFormat="1" applyFont="1" applyBorder="1" applyAlignment="1">
      <alignment horizontal="right" vertical="center"/>
    </xf>
    <xf numFmtId="38" fontId="27" fillId="0" borderId="11" xfId="5" applyFont="1" applyBorder="1" applyAlignment="1">
      <alignment horizontal="right" vertical="center"/>
    </xf>
    <xf numFmtId="38" fontId="27" fillId="0" borderId="0" xfId="5" applyFont="1" applyBorder="1" applyAlignment="1">
      <alignment horizontal="right" vertical="center"/>
    </xf>
    <xf numFmtId="38" fontId="27" fillId="0" borderId="3" xfId="5" applyFont="1" applyBorder="1" applyAlignment="1">
      <alignment horizontal="right" vertical="center"/>
    </xf>
    <xf numFmtId="179" fontId="27" fillId="0" borderId="5" xfId="0" applyNumberFormat="1" applyFont="1" applyBorder="1" applyAlignment="1">
      <alignment horizontal="right" vertical="center"/>
    </xf>
    <xf numFmtId="179" fontId="27" fillId="0" borderId="5" xfId="5" applyNumberFormat="1" applyFont="1" applyBorder="1" applyAlignment="1">
      <alignment horizontal="right" vertical="center"/>
    </xf>
    <xf numFmtId="0" fontId="27" fillId="0" borderId="6" xfId="0" applyFont="1" applyBorder="1" applyAlignment="1">
      <alignment vertical="center"/>
    </xf>
    <xf numFmtId="0" fontId="27" fillId="0" borderId="6" xfId="0" applyNumberFormat="1" applyFont="1" applyBorder="1" applyAlignment="1">
      <alignment horizontal="right" vertical="center"/>
    </xf>
    <xf numFmtId="0" fontId="27" fillId="0" borderId="5" xfId="0" applyFont="1" applyBorder="1" applyAlignment="1">
      <alignment vertical="center"/>
    </xf>
    <xf numFmtId="0" fontId="27" fillId="0" borderId="12" xfId="0" applyFont="1" applyBorder="1" applyAlignment="1">
      <alignment vertical="center"/>
    </xf>
    <xf numFmtId="179" fontId="27" fillId="0" borderId="12" xfId="5" applyNumberFormat="1" applyFont="1" applyBorder="1" applyAlignment="1">
      <alignment horizontal="right" vertical="center"/>
    </xf>
    <xf numFmtId="179" fontId="27" fillId="0" borderId="6" xfId="1" applyNumberFormat="1" applyFont="1" applyFill="1" applyBorder="1" applyAlignment="1">
      <alignment horizontal="right" vertical="center"/>
    </xf>
    <xf numFmtId="179" fontId="27" fillId="0" borderId="14" xfId="1" applyNumberFormat="1" applyFont="1" applyFill="1" applyBorder="1" applyAlignment="1">
      <alignment horizontal="right" vertical="center"/>
    </xf>
    <xf numFmtId="183" fontId="28" fillId="0" borderId="16" xfId="0" applyNumberFormat="1" applyFont="1" applyBorder="1" applyAlignment="1">
      <alignment horizontal="right" vertical="center"/>
    </xf>
    <xf numFmtId="0" fontId="22" fillId="0" borderId="0" xfId="0" applyFont="1"/>
    <xf numFmtId="0" fontId="22" fillId="0" borderId="9" xfId="0" applyFont="1" applyBorder="1"/>
    <xf numFmtId="0" fontId="22" fillId="0" borderId="1" xfId="0" applyFont="1" applyBorder="1"/>
    <xf numFmtId="38" fontId="31" fillId="0" borderId="1" xfId="1" applyFont="1" applyFill="1" applyBorder="1" applyAlignment="1">
      <alignment horizontal="distributed" vertical="center"/>
    </xf>
    <xf numFmtId="38" fontId="32" fillId="0" borderId="1" xfId="1" applyNumberFormat="1" applyFont="1" applyFill="1" applyBorder="1" applyAlignment="1">
      <alignment horizontal="right"/>
    </xf>
    <xf numFmtId="179" fontId="32" fillId="0" borderId="1" xfId="1" applyNumberFormat="1" applyFont="1" applyFill="1" applyBorder="1" applyAlignment="1">
      <alignment horizontal="right"/>
    </xf>
    <xf numFmtId="38" fontId="32" fillId="0" borderId="1" xfId="1" applyFont="1" applyFill="1" applyBorder="1" applyAlignment="1">
      <alignment horizontal="distributed" vertical="center"/>
    </xf>
    <xf numFmtId="38" fontId="33" fillId="0" borderId="1" xfId="1" applyFont="1" applyFill="1" applyBorder="1" applyAlignment="1">
      <alignment horizontal="distributed" vertical="center"/>
    </xf>
    <xf numFmtId="38" fontId="34" fillId="0" borderId="1" xfId="1" applyFont="1" applyFill="1" applyBorder="1" applyAlignment="1">
      <alignment horizontal="distributed" vertical="center"/>
    </xf>
    <xf numFmtId="38" fontId="32" fillId="0" borderId="0" xfId="1" applyFont="1" applyFill="1" applyBorder="1" applyAlignment="1">
      <alignment horizontal="distributed" vertical="center"/>
    </xf>
    <xf numFmtId="38" fontId="32" fillId="0" borderId="0" xfId="1" applyNumberFormat="1" applyFont="1" applyFill="1" applyBorder="1" applyAlignment="1">
      <alignment horizontal="right"/>
    </xf>
    <xf numFmtId="179" fontId="32" fillId="0" borderId="0" xfId="1" applyNumberFormat="1" applyFont="1" applyFill="1" applyBorder="1" applyAlignment="1">
      <alignment horizontal="right"/>
    </xf>
    <xf numFmtId="0" fontId="27" fillId="0" borderId="0" xfId="4" applyFont="1" applyBorder="1" applyAlignment="1">
      <alignment vertical="center"/>
    </xf>
    <xf numFmtId="0" fontId="27" fillId="0" borderId="0" xfId="0" applyNumberFormat="1" applyFont="1" applyBorder="1" applyAlignment="1">
      <alignment horizontal="right" vertical="center"/>
    </xf>
    <xf numFmtId="179" fontId="22" fillId="0" borderId="0" xfId="0" applyNumberFormat="1" applyFont="1" applyBorder="1"/>
    <xf numFmtId="0" fontId="27" fillId="0" borderId="0" xfId="0" applyFont="1" applyBorder="1" applyAlignment="1">
      <alignment vertical="center"/>
    </xf>
    <xf numFmtId="0" fontId="22" fillId="0" borderId="0" xfId="0" applyFont="1" applyBorder="1"/>
    <xf numFmtId="38" fontId="35" fillId="0" borderId="1" xfId="1" applyFont="1" applyFill="1" applyBorder="1" applyAlignment="1">
      <alignment horizontal="distributed" vertical="center"/>
    </xf>
    <xf numFmtId="38" fontId="34" fillId="0" borderId="1" xfId="1" applyFont="1" applyFill="1" applyBorder="1" applyAlignment="1">
      <alignment horizontal="right"/>
    </xf>
    <xf numFmtId="38" fontId="30" fillId="0" borderId="1" xfId="1" applyFont="1" applyFill="1" applyBorder="1" applyAlignment="1">
      <alignment horizontal="distributed" vertical="center"/>
    </xf>
    <xf numFmtId="38" fontId="22" fillId="0" borderId="0" xfId="0" applyNumberFormat="1" applyFont="1"/>
    <xf numFmtId="179" fontId="22" fillId="0" borderId="0" xfId="0" applyNumberFormat="1" applyFont="1"/>
    <xf numFmtId="38" fontId="27" fillId="0" borderId="0" xfId="1" applyFont="1" applyBorder="1" applyAlignment="1">
      <alignment horizontal="right" vertical="center"/>
    </xf>
    <xf numFmtId="182" fontId="27" fillId="0" borderId="0" xfId="0" applyNumberFormat="1" applyFont="1" applyBorder="1" applyAlignment="1">
      <alignment horizontal="right" vertical="center"/>
    </xf>
    <xf numFmtId="0" fontId="36" fillId="0" borderId="1" xfId="0" applyFont="1" applyBorder="1"/>
    <xf numFmtId="38" fontId="37" fillId="0" borderId="1" xfId="1" applyFont="1" applyBorder="1"/>
    <xf numFmtId="179" fontId="34" fillId="0" borderId="0" xfId="1" applyNumberFormat="1" applyFont="1" applyFill="1" applyBorder="1" applyAlignment="1">
      <alignment horizontal="right"/>
    </xf>
    <xf numFmtId="38" fontId="34" fillId="0" borderId="0" xfId="1" applyFont="1" applyFill="1" applyBorder="1" applyAlignment="1">
      <alignment horizontal="left" vertical="center"/>
    </xf>
    <xf numFmtId="181" fontId="28" fillId="0" borderId="0" xfId="0" applyNumberFormat="1" applyFont="1" applyBorder="1" applyAlignment="1">
      <alignment vertical="center"/>
    </xf>
    <xf numFmtId="179" fontId="27" fillId="0" borderId="0" xfId="4" applyNumberFormat="1" applyFont="1" applyBorder="1" applyAlignment="1">
      <alignment vertical="center"/>
    </xf>
    <xf numFmtId="0" fontId="32" fillId="0" borderId="0" xfId="4" applyFont="1" applyBorder="1" applyAlignment="1">
      <alignment vertical="center"/>
    </xf>
    <xf numFmtId="38" fontId="27" fillId="0" borderId="0" xfId="1" applyFont="1" applyBorder="1" applyAlignment="1">
      <alignment vertical="center"/>
    </xf>
    <xf numFmtId="38" fontId="29" fillId="0" borderId="0" xfId="1" applyFont="1" applyFill="1" applyBorder="1" applyAlignment="1">
      <alignment vertical="center"/>
    </xf>
    <xf numFmtId="179" fontId="29" fillId="0" borderId="0" xfId="1" applyNumberFormat="1" applyFont="1" applyFill="1" applyBorder="1" applyAlignment="1">
      <alignment horizontal="distributed" vertical="center"/>
    </xf>
    <xf numFmtId="38" fontId="29" fillId="0" borderId="0" xfId="1" applyFont="1" applyFill="1" applyBorder="1" applyAlignment="1">
      <alignment horizontal="center" vertical="center"/>
    </xf>
    <xf numFmtId="179" fontId="30" fillId="0" borderId="0" xfId="1" applyNumberFormat="1" applyFont="1" applyFill="1" applyBorder="1" applyAlignment="1">
      <alignment horizontal="center" vertical="center"/>
    </xf>
    <xf numFmtId="0" fontId="28" fillId="0" borderId="0" xfId="4" applyFont="1" applyBorder="1" applyAlignment="1">
      <alignment vertical="center"/>
    </xf>
    <xf numFmtId="181" fontId="28" fillId="0" borderId="0" xfId="0" applyNumberFormat="1" applyFont="1" applyBorder="1" applyAlignment="1">
      <alignment horizontal="right" vertical="center"/>
    </xf>
    <xf numFmtId="183" fontId="28" fillId="0" borderId="0" xfId="0" applyNumberFormat="1" applyFont="1" applyBorder="1" applyAlignment="1">
      <alignment horizontal="right" vertical="center"/>
    </xf>
    <xf numFmtId="179" fontId="27" fillId="0" borderId="0" xfId="0" applyNumberFormat="1" applyFont="1" applyBorder="1" applyAlignment="1">
      <alignment vertical="center"/>
    </xf>
    <xf numFmtId="38" fontId="34" fillId="0" borderId="0" xfId="1" applyFont="1" applyFill="1" applyBorder="1" applyAlignment="1">
      <alignment horizontal="distributed" vertical="center"/>
    </xf>
    <xf numFmtId="38" fontId="27" fillId="0" borderId="0" xfId="1" applyFont="1" applyFill="1" applyBorder="1" applyAlignment="1">
      <alignment horizontal="right" vertical="center"/>
    </xf>
    <xf numFmtId="179" fontId="34" fillId="0" borderId="1" xfId="1" applyNumberFormat="1" applyFont="1" applyFill="1" applyBorder="1" applyAlignment="1">
      <alignment horizontal="right"/>
    </xf>
    <xf numFmtId="179" fontId="27" fillId="0" borderId="0" xfId="1" applyNumberFormat="1" applyFont="1" applyBorder="1" applyAlignment="1">
      <alignment horizontal="right" vertical="center"/>
    </xf>
    <xf numFmtId="38" fontId="22" fillId="0" borderId="0" xfId="0" applyNumberFormat="1" applyFont="1" applyBorder="1"/>
    <xf numFmtId="0" fontId="28" fillId="0" borderId="0" xfId="0" applyFont="1"/>
    <xf numFmtId="0" fontId="37" fillId="0" borderId="1" xfId="0" applyFont="1" applyBorder="1"/>
    <xf numFmtId="38" fontId="30" fillId="0" borderId="0" xfId="1" applyFont="1" applyFill="1" applyBorder="1" applyAlignment="1">
      <alignment horizontal="center" vertical="center"/>
    </xf>
    <xf numFmtId="181" fontId="27" fillId="0" borderId="0" xfId="0" applyNumberFormat="1" applyFont="1" applyBorder="1" applyAlignment="1">
      <alignment horizontal="right" vertical="center"/>
    </xf>
    <xf numFmtId="179" fontId="27" fillId="0" borderId="0" xfId="1" applyNumberFormat="1" applyFont="1" applyFill="1" applyBorder="1" applyAlignment="1">
      <alignment horizontal="right" vertical="center"/>
    </xf>
    <xf numFmtId="38" fontId="27" fillId="0" borderId="5" xfId="5" applyFont="1" applyBorder="1" applyAlignment="1">
      <alignment horizontal="right" vertical="center"/>
    </xf>
    <xf numFmtId="38" fontId="27" fillId="0" borderId="5" xfId="5" applyFont="1" applyFill="1" applyBorder="1" applyAlignment="1">
      <alignment horizontal="right" vertical="center"/>
    </xf>
    <xf numFmtId="177" fontId="27" fillId="0" borderId="6" xfId="4" applyNumberFormat="1" applyFont="1" applyFill="1" applyBorder="1" applyAlignment="1">
      <alignment horizontal="right" vertical="center"/>
    </xf>
    <xf numFmtId="0" fontId="27" fillId="0" borderId="6" xfId="4" applyNumberFormat="1" applyFont="1" applyFill="1" applyBorder="1" applyAlignment="1">
      <alignment horizontal="right" vertical="center"/>
    </xf>
    <xf numFmtId="177" fontId="27" fillId="0" borderId="5" xfId="4" applyNumberFormat="1" applyFont="1" applyFill="1" applyBorder="1" applyAlignment="1">
      <alignment horizontal="right" vertical="center"/>
    </xf>
    <xf numFmtId="177" fontId="27" fillId="0" borderId="14" xfId="4" applyNumberFormat="1" applyFont="1" applyFill="1" applyBorder="1" applyAlignment="1">
      <alignment horizontal="right" vertical="center"/>
    </xf>
    <xf numFmtId="0" fontId="27" fillId="0" borderId="14" xfId="4" applyNumberFormat="1" applyFont="1" applyFill="1" applyBorder="1" applyAlignment="1">
      <alignment horizontal="right" vertical="center"/>
    </xf>
    <xf numFmtId="177" fontId="27" fillId="0" borderId="12" xfId="4" applyNumberFormat="1" applyFont="1" applyFill="1" applyBorder="1" applyAlignment="1">
      <alignment horizontal="right" vertical="center"/>
    </xf>
    <xf numFmtId="38" fontId="11" fillId="0" borderId="0" xfId="1" applyFont="1" applyFill="1" applyAlignment="1">
      <alignment horizontal="left" vertical="center"/>
    </xf>
    <xf numFmtId="38" fontId="7" fillId="0" borderId="0" xfId="1" applyFont="1" applyFill="1" applyAlignment="1">
      <alignment horizontal="right" vertical="center"/>
    </xf>
    <xf numFmtId="38" fontId="7" fillId="0" borderId="0" xfId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vertical="center"/>
    </xf>
    <xf numFmtId="38" fontId="7" fillId="0" borderId="0" xfId="1" applyFont="1" applyFill="1" applyBorder="1" applyAlignment="1">
      <alignment vertical="center"/>
    </xf>
    <xf numFmtId="0" fontId="5" fillId="0" borderId="0" xfId="4" applyFont="1" applyAlignment="1">
      <alignment vertical="top" wrapText="1"/>
    </xf>
    <xf numFmtId="0" fontId="5" fillId="0" borderId="0" xfId="4" applyFont="1" applyAlignment="1">
      <alignment horizontal="left" vertical="center"/>
    </xf>
    <xf numFmtId="176" fontId="5" fillId="0" borderId="0" xfId="4" applyNumberFormat="1" applyFont="1" applyAlignment="1">
      <alignment horizontal="left" vertical="center"/>
    </xf>
    <xf numFmtId="177" fontId="2" fillId="0" borderId="6" xfId="4" applyNumberFormat="1" applyFont="1" applyFill="1" applyBorder="1" applyAlignment="1">
      <alignment horizontal="right" vertical="center"/>
    </xf>
    <xf numFmtId="49" fontId="28" fillId="0" borderId="16" xfId="0" applyNumberFormat="1" applyFont="1" applyBorder="1" applyAlignment="1">
      <alignment horizontal="right" vertical="center"/>
    </xf>
    <xf numFmtId="176" fontId="4" fillId="0" borderId="6" xfId="4" applyNumberFormat="1" applyFont="1" applyFill="1" applyBorder="1" applyAlignment="1">
      <alignment vertical="center"/>
    </xf>
    <xf numFmtId="38" fontId="9" fillId="0" borderId="0" xfId="1" applyFont="1" applyFill="1" applyAlignment="1">
      <alignment horizontal="left" vertical="center"/>
    </xf>
    <xf numFmtId="38" fontId="11" fillId="0" borderId="0" xfId="1" applyFont="1" applyFill="1" applyAlignment="1">
      <alignment vertical="center"/>
    </xf>
    <xf numFmtId="38" fontId="9" fillId="0" borderId="0" xfId="1" applyFont="1" applyFill="1" applyAlignment="1">
      <alignment vertical="center"/>
    </xf>
    <xf numFmtId="10" fontId="9" fillId="0" borderId="0" xfId="1" applyNumberFormat="1" applyFont="1" applyFill="1" applyAlignment="1">
      <alignment vertical="center"/>
    </xf>
    <xf numFmtId="0" fontId="9" fillId="0" borderId="0" xfId="1" applyNumberFormat="1" applyFont="1" applyFill="1" applyAlignment="1">
      <alignment vertical="center"/>
    </xf>
    <xf numFmtId="179" fontId="9" fillId="0" borderId="0" xfId="1" applyNumberFormat="1" applyFont="1" applyFill="1" applyAlignment="1">
      <alignment vertical="center"/>
    </xf>
    <xf numFmtId="38" fontId="2" fillId="0" borderId="0" xfId="1" applyFont="1" applyAlignment="1"/>
    <xf numFmtId="38" fontId="3" fillId="0" borderId="3" xfId="1" applyFont="1" applyFill="1" applyBorder="1" applyAlignment="1"/>
    <xf numFmtId="179" fontId="3" fillId="0" borderId="3" xfId="1" applyNumberFormat="1" applyFont="1" applyFill="1" applyBorder="1" applyAlignment="1"/>
    <xf numFmtId="0" fontId="3" fillId="0" borderId="3" xfId="1" applyNumberFormat="1" applyFont="1" applyFill="1" applyBorder="1" applyAlignment="1"/>
    <xf numFmtId="0" fontId="2" fillId="0" borderId="0" xfId="4" applyFont="1" applyAlignment="1"/>
    <xf numFmtId="0" fontId="5" fillId="0" borderId="3" xfId="4" applyFont="1" applyBorder="1" applyAlignment="1"/>
    <xf numFmtId="0" fontId="5" fillId="0" borderId="3" xfId="4" applyFont="1" applyBorder="1" applyAlignment="1">
      <alignment horizontal="right"/>
    </xf>
    <xf numFmtId="38" fontId="11" fillId="0" borderId="0" xfId="1" applyFont="1" applyFill="1" applyAlignment="1">
      <alignment horizontal="left"/>
    </xf>
    <xf numFmtId="38" fontId="27" fillId="0" borderId="14" xfId="5" applyFont="1" applyFill="1" applyBorder="1" applyAlignment="1">
      <alignment horizontal="right" vertical="center"/>
    </xf>
    <xf numFmtId="38" fontId="2" fillId="0" borderId="6" xfId="5" applyFont="1" applyBorder="1" applyAlignment="1">
      <alignment horizontal="right" vertical="center"/>
    </xf>
    <xf numFmtId="179" fontId="2" fillId="0" borderId="6" xfId="1" applyNumberFormat="1" applyFont="1" applyFill="1" applyBorder="1" applyAlignment="1">
      <alignment horizontal="right" vertical="center"/>
    </xf>
    <xf numFmtId="181" fontId="2" fillId="0" borderId="6" xfId="0" applyNumberFormat="1" applyFont="1" applyBorder="1" applyAlignment="1">
      <alignment horizontal="right" vertical="center"/>
    </xf>
    <xf numFmtId="38" fontId="2" fillId="0" borderId="6" xfId="5" applyFont="1" applyFill="1" applyBorder="1" applyAlignment="1">
      <alignment horizontal="right" vertical="center"/>
    </xf>
    <xf numFmtId="0" fontId="2" fillId="0" borderId="0" xfId="4" applyFont="1" applyBorder="1" applyAlignment="1">
      <alignment horizontal="distributed" vertical="center"/>
    </xf>
    <xf numFmtId="0" fontId="6" fillId="0" borderId="0" xfId="4" applyFont="1" applyAlignment="1">
      <alignment vertical="center" wrapText="1"/>
    </xf>
    <xf numFmtId="0" fontId="0" fillId="0" borderId="0" xfId="0" applyAlignment="1"/>
    <xf numFmtId="0" fontId="38" fillId="3" borderId="18" xfId="0" applyFont="1" applyFill="1" applyBorder="1" applyAlignment="1">
      <alignment vertical="center"/>
    </xf>
    <xf numFmtId="180" fontId="22" fillId="0" borderId="0" xfId="1" applyNumberFormat="1" applyFont="1"/>
    <xf numFmtId="176" fontId="22" fillId="0" borderId="0" xfId="0" applyNumberFormat="1" applyFont="1"/>
    <xf numFmtId="0" fontId="40" fillId="4" borderId="1" xfId="0" applyNumberFormat="1" applyFont="1" applyFill="1" applyBorder="1" applyAlignment="1">
      <alignment horizontal="right"/>
    </xf>
    <xf numFmtId="0" fontId="42" fillId="4" borderId="1" xfId="0" applyNumberFormat="1" applyFont="1" applyFill="1" applyBorder="1" applyAlignment="1">
      <alignment horizontal="right"/>
    </xf>
    <xf numFmtId="0" fontId="40" fillId="4" borderId="0" xfId="0" applyNumberFormat="1" applyFont="1" applyFill="1" applyBorder="1" applyAlignment="1"/>
    <xf numFmtId="0" fontId="40" fillId="4" borderId="0" xfId="0" applyNumberFormat="1" applyFont="1" applyFill="1" applyBorder="1" applyAlignment="1">
      <alignment horizontal="right"/>
    </xf>
    <xf numFmtId="0" fontId="41" fillId="4" borderId="0" xfId="0" applyNumberFormat="1" applyFont="1" applyFill="1" applyBorder="1" applyAlignment="1"/>
    <xf numFmtId="38" fontId="40" fillId="4" borderId="0" xfId="5" applyFont="1" applyFill="1" applyBorder="1" applyAlignment="1">
      <alignment horizontal="right"/>
    </xf>
    <xf numFmtId="38" fontId="40" fillId="4" borderId="1" xfId="5" applyFont="1" applyFill="1" applyBorder="1" applyAlignment="1">
      <alignment horizontal="right"/>
    </xf>
    <xf numFmtId="0" fontId="25" fillId="0" borderId="0" xfId="0" applyFont="1" applyFill="1"/>
    <xf numFmtId="0" fontId="25" fillId="0" borderId="3" xfId="0" applyFont="1" applyFill="1" applyBorder="1"/>
    <xf numFmtId="38" fontId="21" fillId="0" borderId="1" xfId="2" applyFont="1" applyFill="1" applyBorder="1" applyAlignment="1">
      <alignment horizontal="center" vertical="center" wrapText="1"/>
    </xf>
    <xf numFmtId="38" fontId="21" fillId="0" borderId="2" xfId="2" applyFont="1" applyFill="1" applyBorder="1" applyAlignment="1">
      <alignment horizontal="center" vertical="center" wrapText="1"/>
    </xf>
    <xf numFmtId="38" fontId="21" fillId="0" borderId="8" xfId="2" applyFont="1" applyFill="1" applyBorder="1" applyAlignment="1">
      <alignment horizontal="center" vertical="center" wrapText="1"/>
    </xf>
    <xf numFmtId="0" fontId="21" fillId="0" borderId="0" xfId="0" applyFont="1" applyFill="1"/>
    <xf numFmtId="0" fontId="43" fillId="0" borderId="0" xfId="0" applyFont="1" applyFill="1"/>
    <xf numFmtId="0" fontId="21" fillId="0" borderId="0" xfId="0" applyFont="1" applyFill="1" applyAlignment="1">
      <alignment vertical="center"/>
    </xf>
    <xf numFmtId="49" fontId="21" fillId="0" borderId="0" xfId="0" applyNumberFormat="1" applyFont="1" applyFill="1" applyBorder="1" applyAlignment="1">
      <alignment horizontal="distributed" vertical="center" justifyLastLine="1"/>
    </xf>
    <xf numFmtId="0" fontId="21" fillId="0" borderId="11" xfId="0" applyFont="1" applyFill="1" applyBorder="1" applyAlignment="1">
      <alignment horizontal="center" vertical="center"/>
    </xf>
    <xf numFmtId="38" fontId="21" fillId="0" borderId="6" xfId="1" applyFont="1" applyFill="1" applyBorder="1" applyAlignment="1">
      <alignment vertical="center"/>
    </xf>
    <xf numFmtId="3" fontId="21" fillId="0" borderId="6" xfId="1" applyNumberFormat="1" applyFont="1" applyFill="1" applyBorder="1" applyAlignment="1">
      <alignment vertical="center"/>
    </xf>
    <xf numFmtId="38" fontId="21" fillId="0" borderId="5" xfId="1" applyFont="1" applyFill="1" applyBorder="1" applyAlignment="1">
      <alignment vertical="center"/>
    </xf>
    <xf numFmtId="38" fontId="21" fillId="0" borderId="11" xfId="1" applyFont="1" applyFill="1" applyBorder="1" applyAlignment="1">
      <alignment vertical="center"/>
    </xf>
    <xf numFmtId="181" fontId="21" fillId="0" borderId="5" xfId="1" applyNumberFormat="1" applyFont="1" applyFill="1" applyBorder="1" applyAlignment="1">
      <alignment vertical="center"/>
    </xf>
    <xf numFmtId="38" fontId="21" fillId="0" borderId="5" xfId="1" applyFont="1" applyFill="1" applyBorder="1" applyAlignment="1">
      <alignment horizontal="right" vertical="center"/>
    </xf>
    <xf numFmtId="0" fontId="21" fillId="0" borderId="0" xfId="0" applyFont="1" applyFill="1" applyAlignment="1">
      <alignment wrapText="1"/>
    </xf>
    <xf numFmtId="181" fontId="21" fillId="0" borderId="5" xfId="1" applyNumberFormat="1" applyFont="1" applyFill="1" applyBorder="1" applyAlignment="1">
      <alignment horizontal="right" vertical="center"/>
    </xf>
    <xf numFmtId="181" fontId="21" fillId="0" borderId="11" xfId="1" applyNumberFormat="1" applyFont="1" applyFill="1" applyBorder="1" applyAlignment="1">
      <alignment horizontal="right" vertical="center"/>
    </xf>
    <xf numFmtId="181" fontId="21" fillId="0" borderId="6" xfId="1" applyNumberFormat="1" applyFont="1" applyFill="1" applyBorder="1" applyAlignment="1">
      <alignment horizontal="right" vertical="center"/>
    </xf>
    <xf numFmtId="38" fontId="21" fillId="0" borderId="6" xfId="1" applyFont="1" applyFill="1" applyBorder="1" applyAlignment="1">
      <alignment horizontal="right" vertical="center"/>
    </xf>
    <xf numFmtId="181" fontId="21" fillId="0" borderId="0" xfId="1" applyNumberFormat="1" applyFont="1" applyBorder="1" applyAlignment="1">
      <alignment horizontal="right" vertical="center"/>
    </xf>
    <xf numFmtId="181" fontId="21" fillId="0" borderId="11" xfId="1" applyNumberFormat="1" applyFont="1" applyBorder="1" applyAlignment="1">
      <alignment horizontal="right" vertical="center"/>
    </xf>
    <xf numFmtId="38" fontId="21" fillId="0" borderId="11" xfId="1" applyFont="1" applyFill="1" applyBorder="1" applyAlignment="1">
      <alignment horizontal="right" vertical="center"/>
    </xf>
    <xf numFmtId="0" fontId="44" fillId="0" borderId="0" xfId="0" applyFont="1" applyFill="1"/>
    <xf numFmtId="181" fontId="21" fillId="0" borderId="6" xfId="1" applyNumberFormat="1" applyFont="1" applyFill="1" applyBorder="1" applyAlignment="1">
      <alignment vertical="center"/>
    </xf>
    <xf numFmtId="181" fontId="21" fillId="0" borderId="5" xfId="1" applyNumberFormat="1" applyFont="1" applyBorder="1" applyAlignment="1">
      <alignment horizontal="right" vertical="center"/>
    </xf>
    <xf numFmtId="3" fontId="21" fillId="0" borderId="6" xfId="1" applyNumberFormat="1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 shrinkToFit="1"/>
    </xf>
    <xf numFmtId="49" fontId="21" fillId="0" borderId="3" xfId="0" applyNumberFormat="1" applyFont="1" applyFill="1" applyBorder="1" applyAlignment="1">
      <alignment horizontal="distributed" vertical="center" justifyLastLine="1"/>
    </xf>
    <xf numFmtId="0" fontId="21" fillId="0" borderId="17" xfId="0" applyFont="1" applyFill="1" applyBorder="1" applyAlignment="1">
      <alignment horizontal="center" vertical="center" wrapText="1" shrinkToFit="1"/>
    </xf>
    <xf numFmtId="38" fontId="21" fillId="0" borderId="14" xfId="1" applyFont="1" applyFill="1" applyBorder="1" applyAlignment="1">
      <alignment vertical="center"/>
    </xf>
    <xf numFmtId="3" fontId="21" fillId="0" borderId="14" xfId="1" applyNumberFormat="1" applyFont="1" applyFill="1" applyBorder="1" applyAlignment="1">
      <alignment vertical="center"/>
    </xf>
    <xf numFmtId="181" fontId="21" fillId="0" borderId="14" xfId="1" applyNumberFormat="1" applyFont="1" applyBorder="1" applyAlignment="1">
      <alignment horizontal="right" vertical="center"/>
    </xf>
    <xf numFmtId="181" fontId="21" fillId="0" borderId="17" xfId="1" applyNumberFormat="1" applyFont="1" applyBorder="1" applyAlignment="1">
      <alignment horizontal="right" vertical="center"/>
    </xf>
    <xf numFmtId="181" fontId="21" fillId="0" borderId="3" xfId="1" applyNumberFormat="1" applyFont="1" applyBorder="1" applyAlignment="1">
      <alignment horizontal="right" vertical="center"/>
    </xf>
    <xf numFmtId="181" fontId="21" fillId="0" borderId="14" xfId="1" applyNumberFormat="1" applyFont="1" applyFill="1" applyBorder="1" applyAlignment="1">
      <alignment horizontal="right" vertical="center"/>
    </xf>
    <xf numFmtId="49" fontId="21" fillId="0" borderId="0" xfId="0" applyNumberFormat="1" applyFont="1" applyFill="1"/>
    <xf numFmtId="0" fontId="16" fillId="0" borderId="0" xfId="0" applyFont="1"/>
    <xf numFmtId="0" fontId="46" fillId="0" borderId="0" xfId="0" applyFont="1"/>
    <xf numFmtId="0" fontId="47" fillId="0" borderId="0" xfId="0" applyFont="1"/>
    <xf numFmtId="0" fontId="16" fillId="0" borderId="0" xfId="0" applyFont="1" applyFill="1" applyAlignment="1">
      <alignment vertical="center"/>
    </xf>
    <xf numFmtId="0" fontId="46" fillId="0" borderId="0" xfId="0" applyFont="1" applyFill="1" applyBorder="1"/>
    <xf numFmtId="0" fontId="46" fillId="0" borderId="0" xfId="0" applyFont="1" applyFill="1"/>
    <xf numFmtId="38" fontId="22" fillId="0" borderId="0" xfId="5" applyFont="1" applyAlignment="1"/>
    <xf numFmtId="38" fontId="0" fillId="0" borderId="0" xfId="5" applyFont="1" applyAlignment="1"/>
    <xf numFmtId="38" fontId="42" fillId="4" borderId="0" xfId="5" applyFont="1" applyFill="1" applyBorder="1" applyAlignment="1">
      <alignment horizontal="right"/>
    </xf>
    <xf numFmtId="0" fontId="22" fillId="0" borderId="0" xfId="0" applyFont="1" applyAlignment="1">
      <alignment wrapText="1"/>
    </xf>
    <xf numFmtId="177" fontId="27" fillId="0" borderId="6" xfId="4" applyNumberFormat="1" applyFont="1" applyFill="1" applyBorder="1" applyAlignment="1">
      <alignment vertical="center"/>
    </xf>
    <xf numFmtId="177" fontId="27" fillId="0" borderId="6" xfId="4" applyNumberFormat="1" applyFont="1" applyBorder="1" applyAlignment="1">
      <alignment vertical="center"/>
    </xf>
    <xf numFmtId="177" fontId="27" fillId="0" borderId="5" xfId="4" applyNumberFormat="1" applyFont="1" applyBorder="1" applyAlignment="1">
      <alignment vertical="center"/>
    </xf>
    <xf numFmtId="177" fontId="28" fillId="0" borderId="6" xfId="4" applyNumberFormat="1" applyFont="1" applyFill="1" applyBorder="1" applyAlignment="1">
      <alignment vertical="center"/>
    </xf>
    <xf numFmtId="176" fontId="28" fillId="0" borderId="6" xfId="4" applyNumberFormat="1" applyFont="1" applyFill="1" applyBorder="1" applyAlignment="1">
      <alignment vertical="center"/>
    </xf>
    <xf numFmtId="176" fontId="28" fillId="0" borderId="11" xfId="4" applyNumberFormat="1" applyFont="1" applyFill="1" applyBorder="1" applyAlignment="1">
      <alignment vertical="center"/>
    </xf>
    <xf numFmtId="0" fontId="32" fillId="0" borderId="0" xfId="0" applyFont="1" applyAlignment="1">
      <alignment vertical="top" wrapText="1"/>
    </xf>
    <xf numFmtId="0" fontId="32" fillId="0" borderId="0" xfId="0" applyFont="1" applyAlignment="1">
      <alignment vertical="top"/>
    </xf>
    <xf numFmtId="179" fontId="33" fillId="0" borderId="5" xfId="5" applyNumberFormat="1" applyFont="1" applyBorder="1" applyAlignment="1">
      <alignment horizontal="right" vertical="center"/>
    </xf>
    <xf numFmtId="38" fontId="29" fillId="0" borderId="7" xfId="1" applyFont="1" applyFill="1" applyBorder="1" applyAlignment="1">
      <alignment vertical="center"/>
    </xf>
    <xf numFmtId="38" fontId="27" fillId="0" borderId="11" xfId="5" applyFont="1" applyFill="1" applyBorder="1" applyAlignment="1">
      <alignment horizontal="right" vertical="center"/>
    </xf>
    <xf numFmtId="38" fontId="27" fillId="0" borderId="0" xfId="5" applyFont="1" applyFill="1" applyBorder="1" applyAlignment="1">
      <alignment horizontal="right" vertical="center"/>
    </xf>
    <xf numFmtId="38" fontId="27" fillId="0" borderId="6" xfId="5" applyFont="1" applyFill="1" applyBorder="1" applyAlignment="1">
      <alignment horizontal="right" vertical="center"/>
    </xf>
    <xf numFmtId="179" fontId="27" fillId="0" borderId="12" xfId="0" applyNumberFormat="1" applyFont="1" applyBorder="1" applyAlignment="1">
      <alignment horizontal="right" vertical="center"/>
    </xf>
    <xf numFmtId="38" fontId="29" fillId="0" borderId="12" xfId="1" applyFont="1" applyFill="1" applyBorder="1" applyAlignment="1">
      <alignment horizontal="center" vertical="center"/>
    </xf>
    <xf numFmtId="181" fontId="27" fillId="0" borderId="6" xfId="0" applyNumberFormat="1" applyFont="1" applyFill="1" applyBorder="1" applyAlignment="1">
      <alignment horizontal="right" vertical="center"/>
    </xf>
    <xf numFmtId="179" fontId="27" fillId="0" borderId="14" xfId="5" applyNumberFormat="1" applyFont="1" applyBorder="1" applyAlignment="1">
      <alignment horizontal="right" vertical="center"/>
    </xf>
    <xf numFmtId="38" fontId="29" fillId="0" borderId="8" xfId="1" applyFont="1" applyFill="1" applyBorder="1" applyAlignment="1">
      <alignment horizontal="center" vertical="center"/>
    </xf>
    <xf numFmtId="38" fontId="29" fillId="0" borderId="3" xfId="1" applyFont="1" applyFill="1" applyBorder="1" applyAlignment="1">
      <alignment horizontal="center" vertical="center"/>
    </xf>
    <xf numFmtId="38" fontId="30" fillId="0" borderId="1" xfId="1" applyFont="1" applyFill="1" applyBorder="1" applyAlignment="1">
      <alignment horizontal="center" vertical="center"/>
    </xf>
    <xf numFmtId="183" fontId="28" fillId="0" borderId="5" xfId="0" applyNumberFormat="1" applyFont="1" applyBorder="1" applyAlignment="1">
      <alignment horizontal="right" vertical="center"/>
    </xf>
    <xf numFmtId="184" fontId="28" fillId="0" borderId="9" xfId="0" applyNumberFormat="1" applyFont="1" applyBorder="1" applyAlignment="1">
      <alignment horizontal="right" vertical="center"/>
    </xf>
    <xf numFmtId="184" fontId="27" fillId="0" borderId="6" xfId="1" applyNumberFormat="1" applyFont="1" applyFill="1" applyBorder="1" applyAlignment="1">
      <alignment horizontal="right" vertical="center"/>
    </xf>
    <xf numFmtId="184" fontId="27" fillId="0" borderId="6" xfId="0" applyNumberFormat="1" applyFont="1" applyBorder="1" applyAlignment="1">
      <alignment horizontal="right" vertical="center"/>
    </xf>
    <xf numFmtId="179" fontId="27" fillId="0" borderId="14" xfId="0" applyNumberFormat="1" applyFont="1" applyBorder="1" applyAlignment="1">
      <alignment horizontal="right" vertical="center"/>
    </xf>
    <xf numFmtId="184" fontId="27" fillId="0" borderId="14" xfId="0" applyNumberFormat="1" applyFont="1" applyBorder="1" applyAlignment="1">
      <alignment horizontal="right" vertical="center"/>
    </xf>
    <xf numFmtId="177" fontId="28" fillId="0" borderId="6" xfId="4" applyNumberFormat="1" applyFont="1" applyBorder="1" applyAlignment="1">
      <alignment vertical="center"/>
    </xf>
    <xf numFmtId="177" fontId="28" fillId="0" borderId="5" xfId="4" applyNumberFormat="1" applyFont="1" applyBorder="1" applyAlignment="1">
      <alignment vertical="center"/>
    </xf>
    <xf numFmtId="0" fontId="27" fillId="0" borderId="1" xfId="4" applyFont="1" applyBorder="1" applyAlignment="1">
      <alignment horizontal="distributed" vertical="center" justifyLastLine="1"/>
    </xf>
    <xf numFmtId="176" fontId="27" fillId="0" borderId="14" xfId="4" applyNumberFormat="1" applyFont="1" applyFill="1" applyBorder="1" applyAlignment="1">
      <alignment horizontal="right" vertical="center"/>
    </xf>
    <xf numFmtId="0" fontId="27" fillId="0" borderId="1" xfId="4" applyNumberFormat="1" applyFont="1" applyBorder="1" applyAlignment="1">
      <alignment horizontal="distributed" vertical="center" justifyLastLine="1"/>
    </xf>
    <xf numFmtId="0" fontId="27" fillId="0" borderId="8" xfId="4" applyFont="1" applyBorder="1" applyAlignment="1">
      <alignment horizontal="distributed" vertical="center" justifyLastLine="1"/>
    </xf>
    <xf numFmtId="0" fontId="27" fillId="0" borderId="2" xfId="4" applyFont="1" applyBorder="1" applyAlignment="1">
      <alignment horizontal="distributed" vertical="center" justifyLastLine="1"/>
    </xf>
    <xf numFmtId="186" fontId="27" fillId="0" borderId="6" xfId="4" applyNumberFormat="1" applyFont="1" applyBorder="1" applyAlignment="1">
      <alignment horizontal="center" vertical="center"/>
    </xf>
    <xf numFmtId="176" fontId="27" fillId="0" borderId="6" xfId="4" applyNumberFormat="1" applyFont="1" applyBorder="1" applyAlignment="1">
      <alignment vertical="center"/>
    </xf>
    <xf numFmtId="176" fontId="28" fillId="0" borderId="6" xfId="4" applyNumberFormat="1" applyFont="1" applyBorder="1" applyAlignment="1">
      <alignment vertical="center"/>
    </xf>
    <xf numFmtId="0" fontId="50" fillId="0" borderId="6" xfId="0" applyFont="1" applyBorder="1" applyAlignment="1">
      <alignment horizontal="right" vertical="center"/>
    </xf>
    <xf numFmtId="0" fontId="50" fillId="0" borderId="11" xfId="0" applyFont="1" applyBorder="1" applyAlignment="1">
      <alignment horizontal="right" vertical="center"/>
    </xf>
    <xf numFmtId="0" fontId="50" fillId="0" borderId="5" xfId="0" applyFont="1" applyBorder="1" applyAlignment="1">
      <alignment horizontal="right" vertical="center"/>
    </xf>
    <xf numFmtId="0" fontId="50" fillId="0" borderId="14" xfId="0" applyFont="1" applyBorder="1" applyAlignment="1">
      <alignment horizontal="right" vertical="center"/>
    </xf>
    <xf numFmtId="0" fontId="50" fillId="0" borderId="17" xfId="0" applyFont="1" applyBorder="1" applyAlignment="1">
      <alignment horizontal="right" vertical="center"/>
    </xf>
    <xf numFmtId="0" fontId="50" fillId="0" borderId="12" xfId="0" applyFont="1" applyBorder="1" applyAlignment="1">
      <alignment horizontal="right" vertical="center"/>
    </xf>
    <xf numFmtId="0" fontId="50" fillId="0" borderId="6" xfId="0" applyNumberFormat="1" applyFont="1" applyBorder="1" applyAlignment="1">
      <alignment horizontal="right" vertical="center"/>
    </xf>
    <xf numFmtId="0" fontId="50" fillId="0" borderId="0" xfId="0" applyFont="1" applyBorder="1" applyAlignment="1">
      <alignment horizontal="right" vertical="center"/>
    </xf>
    <xf numFmtId="0" fontId="50" fillId="0" borderId="5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4" xfId="0" applyFont="1" applyBorder="1" applyAlignment="1">
      <alignment horizontal="distributed" vertical="top" justifyLastLine="1"/>
    </xf>
    <xf numFmtId="0" fontId="6" fillId="0" borderId="14" xfId="0" applyFont="1" applyBorder="1" applyAlignment="1">
      <alignment horizontal="distributed" vertical="top" wrapText="1" justifyLastLine="1"/>
    </xf>
    <xf numFmtId="0" fontId="6" fillId="0" borderId="14" xfId="0" applyFont="1" applyBorder="1" applyAlignment="1">
      <alignment vertical="top" shrinkToFit="1"/>
    </xf>
    <xf numFmtId="0" fontId="6" fillId="0" borderId="12" xfId="0" applyFont="1" applyBorder="1" applyAlignment="1">
      <alignment horizontal="distributed" vertical="top" wrapText="1" justifyLastLine="1"/>
    </xf>
    <xf numFmtId="0" fontId="6" fillId="0" borderId="12" xfId="0" applyFont="1" applyBorder="1" applyAlignment="1">
      <alignment horizontal="distributed" vertical="top" justifyLastLine="1"/>
    </xf>
    <xf numFmtId="0" fontId="6" fillId="0" borderId="0" xfId="0" applyFont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distributed" vertical="center" justifyLastLine="1"/>
    </xf>
    <xf numFmtId="0" fontId="6" fillId="0" borderId="3" xfId="0" applyFont="1" applyBorder="1" applyAlignment="1">
      <alignment horizontal="distributed" vertical="center" justifyLastLine="1"/>
    </xf>
    <xf numFmtId="0" fontId="21" fillId="0" borderId="16" xfId="0" applyFont="1" applyBorder="1" applyAlignment="1">
      <alignment horizontal="left"/>
    </xf>
    <xf numFmtId="0" fontId="6" fillId="0" borderId="3" xfId="0" applyFont="1" applyFill="1" applyBorder="1" applyAlignment="1">
      <alignment horizontal="distributed" vertical="center" justifyLastLine="1"/>
    </xf>
    <xf numFmtId="0" fontId="21" fillId="0" borderId="0" xfId="0" applyFont="1"/>
    <xf numFmtId="0" fontId="53" fillId="0" borderId="0" xfId="0" applyFont="1" applyFill="1"/>
    <xf numFmtId="0" fontId="3" fillId="0" borderId="0" xfId="0" applyFont="1" applyFill="1"/>
    <xf numFmtId="176" fontId="27" fillId="0" borderId="17" xfId="4" applyNumberFormat="1" applyFont="1" applyFill="1" applyBorder="1" applyAlignment="1">
      <alignment horizontal="right" vertical="center"/>
    </xf>
    <xf numFmtId="177" fontId="27" fillId="0" borderId="5" xfId="4" applyNumberFormat="1" applyFont="1" applyFill="1" applyBorder="1" applyAlignment="1">
      <alignment vertical="center"/>
    </xf>
    <xf numFmtId="177" fontId="28" fillId="0" borderId="5" xfId="4" applyNumberFormat="1" applyFont="1" applyFill="1" applyBorder="1" applyAlignment="1">
      <alignment vertical="center"/>
    </xf>
    <xf numFmtId="0" fontId="45" fillId="0" borderId="16" xfId="0" applyFont="1" applyBorder="1" applyAlignment="1">
      <alignment horizontal="right" vertical="center"/>
    </xf>
    <xf numFmtId="0" fontId="46" fillId="0" borderId="0" xfId="0" applyFont="1" applyBorder="1"/>
    <xf numFmtId="0" fontId="48" fillId="0" borderId="0" xfId="0" applyFont="1" applyBorder="1"/>
    <xf numFmtId="0" fontId="45" fillId="0" borderId="7" xfId="0" applyFont="1" applyBorder="1" applyAlignment="1">
      <alignment horizontal="right" vertical="center"/>
    </xf>
    <xf numFmtId="0" fontId="0" fillId="0" borderId="0" xfId="0" applyFont="1" applyBorder="1" applyAlignment="1">
      <alignment horizontal="distributed" vertical="center" justifyLastLine="1"/>
    </xf>
    <xf numFmtId="0" fontId="22" fillId="0" borderId="9" xfId="0" applyFont="1" applyBorder="1" applyAlignment="1">
      <alignment horizontal="right" vertical="center"/>
    </xf>
    <xf numFmtId="0" fontId="22" fillId="0" borderId="15" xfId="0" applyFont="1" applyBorder="1" applyAlignment="1">
      <alignment horizontal="right" vertical="center"/>
    </xf>
    <xf numFmtId="0" fontId="22" fillId="0" borderId="16" xfId="0" applyFont="1" applyBorder="1" applyAlignment="1">
      <alignment horizontal="right" vertical="center"/>
    </xf>
    <xf numFmtId="0" fontId="22" fillId="0" borderId="5" xfId="0" applyFont="1" applyBorder="1" applyAlignment="1">
      <alignment horizontal="right" vertical="center"/>
    </xf>
    <xf numFmtId="0" fontId="32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16" fillId="0" borderId="0" xfId="0" applyFont="1" applyAlignment="1">
      <alignment horizontal="right"/>
    </xf>
    <xf numFmtId="0" fontId="56" fillId="0" borderId="0" xfId="0" applyFont="1"/>
    <xf numFmtId="0" fontId="51" fillId="0" borderId="0" xfId="0" applyFont="1" applyFill="1" applyBorder="1" applyAlignment="1">
      <alignment vertical="center"/>
    </xf>
    <xf numFmtId="38" fontId="49" fillId="0" borderId="6" xfId="2" applyFont="1" applyFill="1" applyBorder="1" applyAlignment="1">
      <alignment horizontal="right" vertical="center" shrinkToFit="1"/>
    </xf>
    <xf numFmtId="38" fontId="49" fillId="0" borderId="6" xfId="2" applyFont="1" applyFill="1" applyBorder="1" applyAlignment="1">
      <alignment horizontal="right" vertical="center"/>
    </xf>
    <xf numFmtId="38" fontId="49" fillId="0" borderId="5" xfId="2" applyFont="1" applyFill="1" applyBorder="1" applyAlignment="1">
      <alignment horizontal="right" vertical="center" shrinkToFit="1"/>
    </xf>
    <xf numFmtId="38" fontId="13" fillId="0" borderId="15" xfId="1" applyFont="1" applyFill="1" applyBorder="1" applyAlignment="1">
      <alignment horizontal="distributed" vertical="center"/>
    </xf>
    <xf numFmtId="38" fontId="6" fillId="0" borderId="0" xfId="1" applyFont="1" applyAlignment="1">
      <alignment vertical="center"/>
    </xf>
    <xf numFmtId="38" fontId="25" fillId="0" borderId="0" xfId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0" xfId="1" applyFont="1" applyAlignment="1">
      <alignment vertical="center"/>
    </xf>
    <xf numFmtId="38" fontId="6" fillId="0" borderId="0" xfId="1" applyFont="1"/>
    <xf numFmtId="38" fontId="5" fillId="0" borderId="15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38" fontId="5" fillId="0" borderId="2" xfId="1" applyFont="1" applyFill="1" applyBorder="1" applyAlignment="1">
      <alignment horizontal="center" vertical="center" wrapText="1"/>
    </xf>
    <xf numFmtId="38" fontId="5" fillId="0" borderId="8" xfId="1" applyFont="1" applyFill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54" fillId="0" borderId="1" xfId="1" applyFont="1" applyBorder="1" applyAlignment="1">
      <alignment horizontal="center" vertical="center" wrapText="1"/>
    </xf>
    <xf numFmtId="38" fontId="54" fillId="0" borderId="2" xfId="1" applyFont="1" applyBorder="1" applyAlignment="1">
      <alignment horizontal="center" vertical="center" wrapText="1"/>
    </xf>
    <xf numFmtId="38" fontId="5" fillId="0" borderId="11" xfId="1" applyFont="1" applyFill="1" applyBorder="1" applyAlignment="1">
      <alignment horizontal="distributed" vertical="center"/>
    </xf>
    <xf numFmtId="38" fontId="55" fillId="0" borderId="11" xfId="1" applyFont="1" applyFill="1" applyBorder="1" applyAlignment="1">
      <alignment horizontal="distributed" vertical="center"/>
    </xf>
    <xf numFmtId="38" fontId="5" fillId="0" borderId="17" xfId="1" applyFont="1" applyFill="1" applyBorder="1" applyAlignment="1">
      <alignment horizontal="distributed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Fill="1" applyAlignment="1">
      <alignment horizontal="left" vertical="center"/>
    </xf>
    <xf numFmtId="38" fontId="55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6" fillId="0" borderId="0" xfId="1" applyFont="1" applyBorder="1"/>
    <xf numFmtId="38" fontId="5" fillId="0" borderId="0" xfId="1" applyFont="1" applyBorder="1"/>
    <xf numFmtId="38" fontId="5" fillId="0" borderId="0" xfId="1" applyFont="1"/>
    <xf numFmtId="38" fontId="5" fillId="0" borderId="0" xfId="1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vertical="center"/>
    </xf>
    <xf numFmtId="49" fontId="52" fillId="0" borderId="0" xfId="0" applyNumberFormat="1" applyFont="1" applyFill="1" applyAlignment="1">
      <alignment vertical="center"/>
    </xf>
    <xf numFmtId="38" fontId="16" fillId="0" borderId="6" xfId="1" applyFont="1" applyFill="1" applyBorder="1" applyAlignment="1">
      <alignment vertical="center"/>
    </xf>
    <xf numFmtId="38" fontId="16" fillId="0" borderId="16" xfId="1" applyFont="1" applyFill="1" applyBorder="1" applyAlignment="1">
      <alignment vertical="center"/>
    </xf>
    <xf numFmtId="38" fontId="16" fillId="0" borderId="15" xfId="1" applyFont="1" applyFill="1" applyBorder="1" applyAlignment="1">
      <alignment vertical="center"/>
    </xf>
    <xf numFmtId="0" fontId="52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43" fillId="0" borderId="0" xfId="0" applyFont="1"/>
    <xf numFmtId="0" fontId="21" fillId="0" borderId="0" xfId="0" applyFont="1" applyBorder="1"/>
    <xf numFmtId="0" fontId="21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58" fillId="0" borderId="0" xfId="0" applyFont="1"/>
    <xf numFmtId="0" fontId="44" fillId="0" borderId="0" xfId="0" applyFont="1"/>
    <xf numFmtId="0" fontId="58" fillId="0" borderId="0" xfId="0" applyFont="1" applyBorder="1"/>
    <xf numFmtId="0" fontId="16" fillId="0" borderId="0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3" fillId="0" borderId="0" xfId="0" applyFont="1" applyFill="1" applyBorder="1" applyAlignment="1">
      <alignment horizontal="center" vertical="center"/>
    </xf>
    <xf numFmtId="0" fontId="53" fillId="0" borderId="3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top"/>
    </xf>
    <xf numFmtId="0" fontId="21" fillId="0" borderId="1" xfId="0" applyFont="1" applyFill="1" applyBorder="1" applyAlignment="1">
      <alignment horizontal="distributed" vertical="center" justifyLastLine="1"/>
    </xf>
    <xf numFmtId="38" fontId="52" fillId="0" borderId="6" xfId="2" applyFont="1" applyFill="1" applyBorder="1" applyAlignment="1">
      <alignment horizontal="right" vertical="center" shrinkToFit="1"/>
    </xf>
    <xf numFmtId="38" fontId="52" fillId="0" borderId="6" xfId="2" applyFont="1" applyFill="1" applyBorder="1" applyAlignment="1">
      <alignment horizontal="right" vertical="center"/>
    </xf>
    <xf numFmtId="38" fontId="52" fillId="0" borderId="5" xfId="2" applyFont="1" applyFill="1" applyBorder="1" applyAlignment="1">
      <alignment horizontal="right" vertical="center" shrinkToFit="1"/>
    </xf>
    <xf numFmtId="0" fontId="43" fillId="0" borderId="0" xfId="0" applyFont="1" applyFill="1" applyBorder="1"/>
    <xf numFmtId="0" fontId="43" fillId="0" borderId="0" xfId="0" applyFont="1" applyFill="1" applyBorder="1" applyAlignment="1">
      <alignment horizontal="distributed" vertical="center" justifyLastLine="1"/>
    </xf>
    <xf numFmtId="38" fontId="57" fillId="0" borderId="6" xfId="2" applyFont="1" applyFill="1" applyBorder="1" applyAlignment="1">
      <alignment horizontal="right" vertical="center" shrinkToFit="1"/>
    </xf>
    <xf numFmtId="38" fontId="44" fillId="0" borderId="6" xfId="2" applyFont="1" applyFill="1" applyBorder="1" applyAlignment="1">
      <alignment horizontal="right" vertical="center"/>
    </xf>
    <xf numFmtId="38" fontId="59" fillId="0" borderId="5" xfId="2" applyFont="1" applyFill="1" applyBorder="1" applyAlignment="1">
      <alignment horizontal="right" vertical="center" shrinkToFit="1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/>
    <xf numFmtId="0" fontId="21" fillId="0" borderId="11" xfId="0" applyFont="1" applyFill="1" applyBorder="1" applyAlignment="1">
      <alignment horizontal="center" vertical="center" shrinkToFit="1"/>
    </xf>
    <xf numFmtId="38" fontId="52" fillId="0" borderId="5" xfId="2" applyFont="1" applyBorder="1" applyAlignment="1">
      <alignment horizontal="right" vertical="center"/>
    </xf>
    <xf numFmtId="38" fontId="21" fillId="0" borderId="0" xfId="2" applyFont="1" applyFill="1" applyBorder="1" applyAlignment="1">
      <alignment horizontal="center" vertical="center"/>
    </xf>
    <xf numFmtId="185" fontId="21" fillId="0" borderId="0" xfId="0" applyNumberFormat="1" applyFont="1" applyFill="1" applyBorder="1" applyAlignment="1">
      <alignment horizontal="right" vertical="center" shrinkToFit="1"/>
    </xf>
    <xf numFmtId="0" fontId="21" fillId="0" borderId="0" xfId="0" applyFont="1" applyFill="1" applyBorder="1" applyAlignment="1">
      <alignment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38" fontId="52" fillId="0" borderId="14" xfId="2" applyFont="1" applyFill="1" applyBorder="1" applyAlignment="1">
      <alignment horizontal="right" vertical="center"/>
    </xf>
    <xf numFmtId="38" fontId="52" fillId="0" borderId="12" xfId="2" applyFont="1" applyBorder="1" applyAlignment="1">
      <alignment horizontal="right" vertical="center"/>
    </xf>
    <xf numFmtId="38" fontId="52" fillId="0" borderId="14" xfId="2" applyFont="1" applyFill="1" applyBorder="1" applyAlignment="1">
      <alignment horizontal="right" vertical="center" shrinkToFit="1"/>
    </xf>
    <xf numFmtId="38" fontId="52" fillId="0" borderId="12" xfId="2" applyFont="1" applyFill="1" applyBorder="1" applyAlignment="1">
      <alignment horizontal="right" vertical="center" shrinkToFit="1"/>
    </xf>
    <xf numFmtId="0" fontId="21" fillId="0" borderId="0" xfId="0" applyFont="1" applyFill="1" applyBorder="1" applyAlignment="1">
      <alignment horizontal="right" vertical="center"/>
    </xf>
    <xf numFmtId="38" fontId="21" fillId="0" borderId="0" xfId="2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distributed" vertical="center" wrapText="1"/>
    </xf>
    <xf numFmtId="185" fontId="21" fillId="0" borderId="0" xfId="0" applyNumberFormat="1" applyFont="1" applyFill="1"/>
    <xf numFmtId="38" fontId="21" fillId="0" borderId="0" xfId="2" applyFont="1" applyFill="1" applyBorder="1" applyAlignment="1">
      <alignment vertical="center"/>
    </xf>
    <xf numFmtId="0" fontId="43" fillId="0" borderId="0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distributed" vertical="center" wrapText="1"/>
    </xf>
    <xf numFmtId="0" fontId="43" fillId="0" borderId="0" xfId="0" applyFont="1" applyFill="1" applyBorder="1" applyAlignment="1">
      <alignment horizontal="right" vertical="center"/>
    </xf>
    <xf numFmtId="38" fontId="43" fillId="0" borderId="0" xfId="2" applyFont="1" applyFill="1" applyBorder="1" applyAlignment="1">
      <alignment vertical="center"/>
    </xf>
    <xf numFmtId="38" fontId="43" fillId="0" borderId="0" xfId="2" applyFont="1" applyFill="1" applyBorder="1" applyAlignment="1">
      <alignment horizontal="right" vertical="center"/>
    </xf>
    <xf numFmtId="0" fontId="43" fillId="0" borderId="0" xfId="0" applyFont="1" applyFill="1" applyBorder="1" applyAlignment="1">
      <alignment vertical="center"/>
    </xf>
    <xf numFmtId="0" fontId="16" fillId="0" borderId="0" xfId="0" applyFont="1" applyFill="1"/>
    <xf numFmtId="0" fontId="3" fillId="0" borderId="0" xfId="0" applyFont="1" applyFill="1" applyAlignment="1">
      <alignment horizontal="left"/>
    </xf>
    <xf numFmtId="49" fontId="51" fillId="0" borderId="0" xfId="0" applyNumberFormat="1" applyFont="1" applyFill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27" fillId="0" borderId="1" xfId="4" applyFont="1" applyBorder="1" applyAlignment="1">
      <alignment horizontal="distributed" vertical="center" justifyLastLine="1"/>
    </xf>
    <xf numFmtId="0" fontId="27" fillId="0" borderId="2" xfId="4" applyFont="1" applyBorder="1" applyAlignment="1">
      <alignment horizontal="distributed" vertical="center" justifyLastLine="1"/>
    </xf>
    <xf numFmtId="38" fontId="42" fillId="4" borderId="1" xfId="5" applyFont="1" applyFill="1" applyBorder="1" applyAlignment="1">
      <alignment horizontal="right"/>
    </xf>
    <xf numFmtId="0" fontId="1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3" fillId="0" borderId="0" xfId="4" applyFont="1" applyAlignment="1">
      <alignment horizontal="left" vertical="center"/>
    </xf>
    <xf numFmtId="49" fontId="26" fillId="0" borderId="0" xfId="4" applyNumberFormat="1" applyFont="1" applyBorder="1" applyAlignment="1">
      <alignment horizontal="left" vertical="top" wrapText="1"/>
    </xf>
    <xf numFmtId="0" fontId="2" fillId="0" borderId="0" xfId="4" applyFont="1" applyBorder="1" applyAlignment="1">
      <alignment horizontal="distributed" vertical="center"/>
    </xf>
    <xf numFmtId="0" fontId="2" fillId="0" borderId="11" xfId="4" applyFont="1" applyBorder="1" applyAlignment="1">
      <alignment horizontal="distributed" vertical="center"/>
    </xf>
    <xf numFmtId="0" fontId="2" fillId="0" borderId="3" xfId="4" applyFont="1" applyBorder="1" applyAlignment="1">
      <alignment horizontal="distributed" vertical="center"/>
    </xf>
    <xf numFmtId="0" fontId="2" fillId="0" borderId="17" xfId="4" applyFont="1" applyBorder="1" applyAlignment="1">
      <alignment horizontal="distributed" vertical="center"/>
    </xf>
    <xf numFmtId="0" fontId="5" fillId="0" borderId="0" xfId="4" applyFont="1" applyBorder="1" applyAlignment="1">
      <alignment horizontal="center" vertical="center" shrinkToFit="1"/>
    </xf>
    <xf numFmtId="0" fontId="5" fillId="0" borderId="11" xfId="4" applyFont="1" applyBorder="1" applyAlignment="1">
      <alignment horizontal="center" vertical="center" shrinkToFit="1"/>
    </xf>
    <xf numFmtId="0" fontId="2" fillId="0" borderId="0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38" fontId="2" fillId="0" borderId="7" xfId="1" applyFont="1" applyBorder="1" applyAlignment="1">
      <alignment horizontal="distributed" vertical="center"/>
    </xf>
    <xf numFmtId="38" fontId="2" fillId="0" borderId="15" xfId="1" applyFont="1" applyBorder="1" applyAlignment="1">
      <alignment horizontal="distributed" vertical="center"/>
    </xf>
    <xf numFmtId="38" fontId="2" fillId="0" borderId="3" xfId="1" applyFont="1" applyBorder="1" applyAlignment="1">
      <alignment horizontal="distributed" vertical="center"/>
    </xf>
    <xf numFmtId="38" fontId="2" fillId="0" borderId="17" xfId="1" applyFont="1" applyBorder="1" applyAlignment="1">
      <alignment horizontal="distributed" vertical="center"/>
    </xf>
    <xf numFmtId="38" fontId="12" fillId="0" borderId="16" xfId="1" applyFont="1" applyFill="1" applyBorder="1" applyAlignment="1">
      <alignment vertical="center" wrapText="1"/>
    </xf>
    <xf numFmtId="38" fontId="12" fillId="0" borderId="7" xfId="1" applyFont="1" applyFill="1" applyBorder="1" applyAlignment="1">
      <alignment vertical="center" wrapText="1"/>
    </xf>
    <xf numFmtId="0" fontId="4" fillId="0" borderId="7" xfId="4" applyFont="1" applyBorder="1" applyAlignment="1">
      <alignment horizontal="distributed" vertical="center"/>
    </xf>
    <xf numFmtId="0" fontId="4" fillId="0" borderId="15" xfId="4" applyFont="1" applyBorder="1" applyAlignment="1">
      <alignment horizontal="distributed" vertical="center"/>
    </xf>
    <xf numFmtId="38" fontId="12" fillId="0" borderId="16" xfId="1" applyFont="1" applyFill="1" applyBorder="1" applyAlignment="1">
      <alignment horizontal="left" vertical="center" wrapText="1"/>
    </xf>
    <xf numFmtId="38" fontId="12" fillId="0" borderId="15" xfId="1" applyFont="1" applyFill="1" applyBorder="1" applyAlignment="1">
      <alignment horizontal="left" vertical="center" wrapText="1"/>
    </xf>
    <xf numFmtId="0" fontId="27" fillId="0" borderId="3" xfId="4" applyFont="1" applyFill="1" applyBorder="1" applyAlignment="1">
      <alignment horizontal="center" vertical="center"/>
    </xf>
    <xf numFmtId="0" fontId="27" fillId="0" borderId="17" xfId="4" applyFont="1" applyFill="1" applyBorder="1" applyAlignment="1">
      <alignment horizontal="center" vertical="center"/>
    </xf>
    <xf numFmtId="0" fontId="27" fillId="0" borderId="0" xfId="4" applyFont="1" applyFill="1" applyBorder="1" applyAlignment="1">
      <alignment horizontal="center" vertical="center"/>
    </xf>
    <xf numFmtId="0" fontId="27" fillId="0" borderId="11" xfId="4" applyFont="1" applyFill="1" applyBorder="1" applyAlignment="1">
      <alignment horizontal="center" vertical="center"/>
    </xf>
    <xf numFmtId="0" fontId="2" fillId="0" borderId="0" xfId="4" applyFont="1" applyBorder="1" applyAlignment="1">
      <alignment horizontal="center" vertical="center" justifyLastLine="1"/>
    </xf>
    <xf numFmtId="0" fontId="2" fillId="0" borderId="11" xfId="4" applyFont="1" applyBorder="1" applyAlignment="1">
      <alignment horizontal="center" vertical="center" justifyLastLine="1"/>
    </xf>
    <xf numFmtId="0" fontId="2" fillId="0" borderId="3" xfId="4" applyFont="1" applyBorder="1" applyAlignment="1">
      <alignment horizontal="center" vertical="center" justifyLastLine="1"/>
    </xf>
    <xf numFmtId="0" fontId="2" fillId="0" borderId="17" xfId="4" applyFont="1" applyBorder="1" applyAlignment="1">
      <alignment horizontal="center" vertical="center" justifyLastLine="1"/>
    </xf>
    <xf numFmtId="0" fontId="4" fillId="0" borderId="0" xfId="4" applyFont="1" applyFill="1" applyBorder="1" applyAlignment="1">
      <alignment horizontal="center" vertical="center"/>
    </xf>
    <xf numFmtId="0" fontId="4" fillId="0" borderId="11" xfId="4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center" vertical="center"/>
    </xf>
    <xf numFmtId="0" fontId="2" fillId="0" borderId="11" xfId="4" applyFont="1" applyFill="1" applyBorder="1" applyAlignment="1">
      <alignment horizontal="center" vertical="center"/>
    </xf>
    <xf numFmtId="38" fontId="11" fillId="0" borderId="0" xfId="1" applyFont="1" applyFill="1" applyAlignment="1">
      <alignment horizontal="left"/>
    </xf>
    <xf numFmtId="49" fontId="26" fillId="0" borderId="7" xfId="4" applyNumberFormat="1" applyFont="1" applyBorder="1" applyAlignment="1">
      <alignment vertical="top" wrapText="1"/>
    </xf>
    <xf numFmtId="0" fontId="3" fillId="0" borderId="0" xfId="4" applyFont="1" applyAlignment="1">
      <alignment horizontal="right" vertical="center"/>
    </xf>
    <xf numFmtId="0" fontId="27" fillId="0" borderId="2" xfId="4" applyFont="1" applyBorder="1" applyAlignment="1">
      <alignment horizontal="distributed" vertical="center"/>
    </xf>
    <xf numFmtId="0" fontId="27" fillId="0" borderId="8" xfId="4" applyFont="1" applyBorder="1" applyAlignment="1">
      <alignment horizontal="distributed" vertical="center"/>
    </xf>
    <xf numFmtId="0" fontId="27" fillId="0" borderId="2" xfId="4" applyFont="1" applyBorder="1" applyAlignment="1">
      <alignment horizontal="center" vertical="center" shrinkToFit="1"/>
    </xf>
    <xf numFmtId="0" fontId="27" fillId="0" borderId="4" xfId="4" applyFont="1" applyBorder="1" applyAlignment="1">
      <alignment horizontal="center" vertical="center" shrinkToFit="1"/>
    </xf>
    <xf numFmtId="0" fontId="2" fillId="0" borderId="1" xfId="4" applyFont="1" applyBorder="1" applyAlignment="1">
      <alignment horizontal="distributed" vertical="center" justifyLastLine="1"/>
    </xf>
    <xf numFmtId="0" fontId="27" fillId="0" borderId="1" xfId="4" applyFont="1" applyBorder="1" applyAlignment="1">
      <alignment horizontal="distributed" vertical="center" justifyLastLine="1"/>
    </xf>
    <xf numFmtId="0" fontId="27" fillId="0" borderId="2" xfId="4" applyFont="1" applyBorder="1" applyAlignment="1">
      <alignment horizontal="distributed" vertical="center" justifyLastLine="1"/>
    </xf>
    <xf numFmtId="0" fontId="2" fillId="0" borderId="7" xfId="4" applyFont="1" applyFill="1" applyBorder="1" applyAlignment="1">
      <alignment horizontal="center" vertical="center"/>
    </xf>
    <xf numFmtId="0" fontId="2" fillId="0" borderId="15" xfId="4" applyFont="1" applyFill="1" applyBorder="1" applyAlignment="1">
      <alignment horizontal="center" vertical="center"/>
    </xf>
    <xf numFmtId="0" fontId="27" fillId="0" borderId="2" xfId="4" applyFont="1" applyBorder="1" applyAlignment="1">
      <alignment horizontal="center" vertical="center" justifyLastLine="1"/>
    </xf>
    <xf numFmtId="0" fontId="27" fillId="0" borderId="8" xfId="4" applyFont="1" applyBorder="1" applyAlignment="1">
      <alignment horizontal="center" vertical="center" justifyLastLine="1"/>
    </xf>
    <xf numFmtId="0" fontId="27" fillId="0" borderId="4" xfId="4" applyFont="1" applyBorder="1" applyAlignment="1">
      <alignment horizontal="center" vertical="center" justifyLastLine="1"/>
    </xf>
    <xf numFmtId="0" fontId="27" fillId="0" borderId="2" xfId="4" applyFont="1" applyBorder="1" applyAlignment="1">
      <alignment horizontal="center" vertical="center"/>
    </xf>
    <xf numFmtId="0" fontId="27" fillId="0" borderId="8" xfId="4" applyFont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38" fontId="21" fillId="0" borderId="4" xfId="1" applyFont="1" applyFill="1" applyBorder="1" applyAlignment="1">
      <alignment horizontal="distributed" vertical="center" wrapText="1" justifyLastLine="1"/>
    </xf>
    <xf numFmtId="38" fontId="21" fillId="0" borderId="8" xfId="1" applyFont="1" applyFill="1" applyBorder="1" applyAlignment="1">
      <alignment horizontal="distributed" vertical="center" wrapText="1" justifyLastLine="1"/>
    </xf>
    <xf numFmtId="0" fontId="16" fillId="0" borderId="0" xfId="0" applyFont="1" applyFill="1" applyBorder="1" applyAlignment="1">
      <alignment horizontal="distributed" vertical="center" justifyLastLine="1"/>
    </xf>
    <xf numFmtId="0" fontId="16" fillId="0" borderId="11" xfId="0" applyFont="1" applyFill="1" applyBorder="1" applyAlignment="1">
      <alignment horizontal="distributed" vertical="center" justifyLastLine="1"/>
    </xf>
    <xf numFmtId="49" fontId="32" fillId="0" borderId="7" xfId="0" applyNumberFormat="1" applyFont="1" applyFill="1" applyBorder="1" applyAlignment="1">
      <alignment horizontal="left" vertical="center" wrapText="1"/>
    </xf>
    <xf numFmtId="49" fontId="32" fillId="0" borderId="0" xfId="0" applyNumberFormat="1" applyFont="1" applyFill="1" applyAlignment="1">
      <alignment horizontal="left" vertical="top"/>
    </xf>
    <xf numFmtId="49" fontId="51" fillId="0" borderId="0" xfId="0" applyNumberFormat="1" applyFont="1" applyFill="1" applyAlignment="1">
      <alignment horizontal="right" vertical="center"/>
    </xf>
    <xf numFmtId="0" fontId="6" fillId="0" borderId="15" xfId="0" applyFont="1" applyBorder="1" applyAlignment="1">
      <alignment horizontal="distributed" vertical="center" wrapText="1" justifyLastLine="1"/>
    </xf>
    <xf numFmtId="0" fontId="6" fillId="0" borderId="17" xfId="0" applyFont="1" applyBorder="1" applyAlignment="1">
      <alignment horizontal="distributed" vertical="center" wrapText="1" justifyLastLine="1"/>
    </xf>
    <xf numFmtId="0" fontId="6" fillId="0" borderId="9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51" fillId="0" borderId="0" xfId="0" applyFont="1" applyAlignment="1">
      <alignment horizontal="center" vertical="center"/>
    </xf>
    <xf numFmtId="0" fontId="32" fillId="0" borderId="7" xfId="0" applyFont="1" applyFill="1" applyBorder="1" applyAlignment="1">
      <alignment horizontal="left" vertical="center" shrinkToFit="1"/>
    </xf>
    <xf numFmtId="0" fontId="16" fillId="0" borderId="7" xfId="0" applyFont="1" applyFill="1" applyBorder="1" applyAlignment="1">
      <alignment horizontal="distributed" vertical="center" justifyLastLine="1"/>
    </xf>
    <xf numFmtId="0" fontId="16" fillId="0" borderId="15" xfId="0" applyFont="1" applyFill="1" applyBorder="1" applyAlignment="1">
      <alignment horizontal="distributed" vertical="center" justifyLastLine="1"/>
    </xf>
    <xf numFmtId="0" fontId="21" fillId="0" borderId="7" xfId="0" applyFont="1" applyFill="1" applyBorder="1" applyAlignment="1">
      <alignment horizontal="distributed" vertical="center" justifyLastLine="1"/>
    </xf>
    <xf numFmtId="0" fontId="21" fillId="0" borderId="15" xfId="0" applyFont="1" applyFill="1" applyBorder="1" applyAlignment="1">
      <alignment horizontal="distributed" vertical="center" justifyLastLine="1"/>
    </xf>
    <xf numFmtId="0" fontId="21" fillId="0" borderId="0" xfId="0" applyFont="1" applyFill="1" applyBorder="1" applyAlignment="1">
      <alignment horizontal="distributed" vertical="center" justifyLastLine="1"/>
    </xf>
    <xf numFmtId="0" fontId="21" fillId="0" borderId="11" xfId="0" applyFont="1" applyFill="1" applyBorder="1" applyAlignment="1">
      <alignment horizontal="distributed" vertical="center" justifyLastLine="1"/>
    </xf>
    <xf numFmtId="0" fontId="21" fillId="0" borderId="3" xfId="0" applyFont="1" applyFill="1" applyBorder="1" applyAlignment="1">
      <alignment horizontal="distributed" vertical="center" justifyLastLine="1"/>
    </xf>
    <xf numFmtId="0" fontId="21" fillId="0" borderId="17" xfId="0" applyFont="1" applyFill="1" applyBorder="1" applyAlignment="1">
      <alignment horizontal="distributed" vertical="center" justifyLastLine="1"/>
    </xf>
    <xf numFmtId="0" fontId="21" fillId="0" borderId="9" xfId="0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horizontal="center" vertical="center" shrinkToFi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distributed" vertical="center" justifyLastLine="1"/>
    </xf>
    <xf numFmtId="0" fontId="21" fillId="0" borderId="4" xfId="0" applyFont="1" applyFill="1" applyBorder="1" applyAlignment="1">
      <alignment horizontal="distributed" vertical="center" justifyLastLine="1"/>
    </xf>
    <xf numFmtId="0" fontId="21" fillId="0" borderId="9" xfId="0" applyFont="1" applyFill="1" applyBorder="1" applyAlignment="1">
      <alignment horizontal="distributed" vertical="center" justifyLastLine="1"/>
    </xf>
    <xf numFmtId="0" fontId="21" fillId="0" borderId="14" xfId="0" applyFont="1" applyFill="1" applyBorder="1" applyAlignment="1">
      <alignment horizontal="distributed" vertical="center" justifyLastLine="1"/>
    </xf>
    <xf numFmtId="0" fontId="21" fillId="0" borderId="2" xfId="0" applyFont="1" applyFill="1" applyBorder="1" applyAlignment="1">
      <alignment horizontal="center" vertical="center" justifyLastLine="1"/>
    </xf>
    <xf numFmtId="0" fontId="21" fillId="0" borderId="8" xfId="0" applyFont="1" applyFill="1" applyBorder="1" applyAlignment="1">
      <alignment horizontal="center" vertical="center" justifyLastLine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32" fillId="0" borderId="0" xfId="0" applyFont="1" applyAlignment="1">
      <alignment horizontal="left" vertical="center" wrapText="1"/>
    </xf>
  </cellXfs>
  <cellStyles count="6">
    <cellStyle name="桁区切り" xfId="5" builtinId="6"/>
    <cellStyle name="桁区切り 2" xfId="1"/>
    <cellStyle name="桁区切り 3" xfId="2"/>
    <cellStyle name="標準" xfId="0" builtinId="0"/>
    <cellStyle name="標準 2" xfId="3"/>
    <cellStyle name="標準_Book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492580727096937E-2"/>
          <c:y val="2.2225974488418711E-2"/>
          <c:w val="0.87298805651374745"/>
          <c:h val="0.9193729003359462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'13表 事業所数従業者数製造品出荷額等の推移'!$H$71</c:f>
              <c:strCache>
                <c:ptCount val="1"/>
                <c:pt idx="0">
                  <c:v>事業所数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9525">
              <a:solidFill>
                <a:schemeClr val="tx1"/>
              </a:solidFill>
            </a:ln>
            <a:scene3d>
              <a:camera prst="orthographicFront"/>
              <a:lightRig rig="threePt" dir="t"/>
            </a:scene3d>
            <a:sp3d prstMaterial="flat">
              <a:bevelT w="0" h="0"/>
            </a:sp3d>
          </c:spPr>
          <c:invertIfNegative val="0"/>
          <c:dLbls>
            <c:dLbl>
              <c:idx val="1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E09A-4ADA-9E3A-F4815464D49D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E09A-4ADA-9E3A-F4815464D49D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E09A-4ADA-9E3A-F4815464D49D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E09A-4ADA-9E3A-F4815464D49D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E09A-4ADA-9E3A-F4815464D49D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E09A-4ADA-9E3A-F4815464D49D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E09A-4ADA-9E3A-F4815464D49D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09A-4ADA-9E3A-F4815464D49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aseline="0"/>
                    </a:pPr>
                    <a:fld id="{1EF94CCF-F099-444C-BFFD-F969E1B2304B}" type="VALUE">
                      <a:rPr lang="en-US" altLang="ja-JP"/>
                      <a:pPr>
                        <a:defRPr sz="1100" baseline="0"/>
                      </a:pPr>
                      <a:t>[値]</a:t>
                    </a:fld>
                    <a:r>
                      <a:rPr lang="ja-JP" altLang="en-US"/>
                      <a:t>（所）</a:t>
                    </a:r>
                  </a:p>
                </c:rich>
              </c:tx>
              <c:spPr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09A-4ADA-9E3A-F4815464D49D}"/>
                </c:ext>
              </c:extLst>
            </c:dLbl>
            <c:dLbl>
              <c:idx val="10"/>
              <c:spPr/>
              <c:txPr>
                <a:bodyPr/>
                <a:lstStyle/>
                <a:p>
                  <a:pPr algn="ctr" rtl="0"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09A-4ADA-9E3A-F4815464D49D}"/>
                </c:ext>
              </c:extLst>
            </c:dLbl>
            <c:dLbl>
              <c:idx val="11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09A-4ADA-9E3A-F4815464D4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aseline="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'13表 事業所数従業者数製造品出荷額等の推移'!$G$72:$G$81</c:f>
              <c:strCache>
                <c:ptCount val="10"/>
                <c:pt idx="0">
                  <c:v>平成23年</c:v>
                </c:pt>
                <c:pt idx="1">
                  <c:v>平成24年</c:v>
                </c:pt>
                <c:pt idx="2">
                  <c:v>平成25年</c:v>
                </c:pt>
                <c:pt idx="3">
                  <c:v>平成26年</c:v>
                </c:pt>
                <c:pt idx="4">
                  <c:v>平成27年</c:v>
                </c:pt>
                <c:pt idx="5">
                  <c:v>平成28年</c:v>
                </c:pt>
                <c:pt idx="6">
                  <c:v>平成29年</c:v>
                </c:pt>
                <c:pt idx="7">
                  <c:v>平成30年</c:v>
                </c:pt>
                <c:pt idx="8">
                  <c:v>令和元年</c:v>
                </c:pt>
                <c:pt idx="9">
                  <c:v>令和2年</c:v>
                </c:pt>
              </c:strCache>
            </c:strRef>
          </c:cat>
          <c:val>
            <c:numRef>
              <c:f>'13表 事業所数従業者数製造品出荷額等の推移'!$H$72:$H$81</c:f>
              <c:numCache>
                <c:formatCode>General</c:formatCode>
                <c:ptCount val="10"/>
                <c:pt idx="0">
                  <c:v>461</c:v>
                </c:pt>
                <c:pt idx="1">
                  <c:v>408</c:v>
                </c:pt>
                <c:pt idx="2">
                  <c:v>406</c:v>
                </c:pt>
                <c:pt idx="3">
                  <c:v>404</c:v>
                </c:pt>
                <c:pt idx="4">
                  <c:v>461</c:v>
                </c:pt>
                <c:pt idx="5">
                  <c:v>387</c:v>
                </c:pt>
                <c:pt idx="6">
                  <c:v>394</c:v>
                </c:pt>
                <c:pt idx="7">
                  <c:v>398</c:v>
                </c:pt>
                <c:pt idx="8">
                  <c:v>387</c:v>
                </c:pt>
                <c:pt idx="9">
                  <c:v>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9A-4ADA-9E3A-F4815464D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709888"/>
        <c:axId val="98711424"/>
      </c:barChart>
      <c:lineChart>
        <c:grouping val="standard"/>
        <c:varyColors val="0"/>
        <c:ser>
          <c:idx val="2"/>
          <c:order val="1"/>
          <c:tx>
            <c:strRef>
              <c:f>'13表 事業所数従業者数製造品出荷額等の推移'!$I$71</c:f>
              <c:strCache>
                <c:ptCount val="1"/>
                <c:pt idx="0">
                  <c:v>製造品出荷額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E09A-4ADA-9E3A-F4815464D49D}"/>
                </c:ext>
              </c:extLst>
            </c:dLbl>
            <c:dLbl>
              <c:idx val="1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E09A-4ADA-9E3A-F4815464D49D}"/>
                </c:ext>
              </c:extLst>
            </c:dLbl>
            <c:dLbl>
              <c:idx val="2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E09A-4ADA-9E3A-F4815464D49D}"/>
                </c:ext>
              </c:extLst>
            </c:dLbl>
            <c:dLbl>
              <c:idx val="3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E09A-4ADA-9E3A-F4815464D49D}"/>
                </c:ext>
              </c:extLst>
            </c:dLbl>
            <c:dLbl>
              <c:idx val="4"/>
              <c:numFmt formatCode="#,##0_);[Red]\(#,##0\)" sourceLinked="0"/>
              <c:spPr>
                <a:noFill/>
                <a:ln>
                  <a:noFill/>
                </a:ln>
              </c:spPr>
              <c:txPr>
                <a:bodyPr lIns="38100" tIns="19050" rIns="38100" bIns="19050">
                  <a:no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1-E09A-4ADA-9E3A-F4815464D49D}"/>
                </c:ext>
              </c:extLst>
            </c:dLbl>
            <c:dLbl>
              <c:idx val="5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E09A-4ADA-9E3A-F4815464D49D}"/>
                </c:ext>
              </c:extLst>
            </c:dLbl>
            <c:dLbl>
              <c:idx val="6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E09A-4ADA-9E3A-F4815464D49D}"/>
                </c:ext>
              </c:extLst>
            </c:dLbl>
            <c:dLbl>
              <c:idx val="7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E09A-4ADA-9E3A-F4815464D49D}"/>
                </c:ext>
              </c:extLst>
            </c:dLbl>
            <c:dLbl>
              <c:idx val="8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E09A-4ADA-9E3A-F4815464D49D}"/>
                </c:ext>
              </c:extLst>
            </c:dLbl>
            <c:dLbl>
              <c:idx val="9"/>
              <c:tx>
                <c:rich>
                  <a:bodyPr lIns="38100" tIns="19050" rIns="38100" bIns="19050">
                    <a:spAutoFit/>
                  </a:bodyPr>
                  <a:lstStyle/>
                  <a:p>
                    <a:pPr>
                      <a:defRPr sz="1100" baseline="0">
                        <a:latin typeface="+mn-ea"/>
                        <a:ea typeface="+mn-ea"/>
                      </a:defRPr>
                    </a:pPr>
                    <a:fld id="{18392A4B-CA27-452A-8FAC-D59B065AD4D7}" type="VALUE">
                      <a:rPr lang="en-US" altLang="ja-JP"/>
                      <a:pPr>
                        <a:defRPr sz="1100" baseline="0">
                          <a:latin typeface="+mn-ea"/>
                          <a:ea typeface="+mn-ea"/>
                        </a:defRPr>
                      </a:pPr>
                      <a:t>[値]</a:t>
                    </a:fld>
                    <a:r>
                      <a:rPr lang="en-US" altLang="ja-JP"/>
                      <a:t>(</a:t>
                    </a:r>
                    <a:r>
                      <a:rPr lang="ja-JP" altLang="en-US"/>
                      <a:t>億円</a:t>
                    </a:r>
                    <a:r>
                      <a:rPr lang="en-US" altLang="ja-JP"/>
                      <a:t>)</a:t>
                    </a:r>
                  </a:p>
                </c:rich>
              </c:tx>
              <c:numFmt formatCode="#,##0_);[Red]\(#,##0\)" sourceLinked="0"/>
              <c:spPr>
                <a:ln>
                  <a:noFill/>
                </a:ln>
              </c:sp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6-E09A-4ADA-9E3A-F4815464D49D}"/>
                </c:ext>
              </c:extLst>
            </c:dLbl>
            <c:dLbl>
              <c:idx val="10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E09A-4ADA-9E3A-F4815464D49D}"/>
                </c:ext>
              </c:extLst>
            </c:dLbl>
            <c:dLbl>
              <c:idx val="11"/>
              <c:numFmt formatCode="#,##0_);[Red]\(#,##0\)" sourceLinked="0"/>
              <c:spPr>
                <a:ln>
                  <a:noFill/>
                </a:ln>
              </c:spPr>
              <c:txPr>
                <a:bodyPr lIns="38100" tIns="19050" rIns="38100" bIns="19050">
                  <a:spAutoFit/>
                </a:bodyPr>
                <a:lstStyle/>
                <a:p>
                  <a:pPr>
                    <a:defRPr sz="1100" baseline="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E09A-4ADA-9E3A-F4815464D49D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aseline="0">
                    <a:latin typeface="+mn-ea"/>
                    <a:ea typeface="+mn-ea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'13表 事業所数従業者数製造品出荷額等の推移'!$A$72:$A$81</c:f>
              <c:numCache>
                <c:formatCode>General</c:formatCode>
                <c:ptCount val="10"/>
              </c:numCache>
            </c:numRef>
          </c:cat>
          <c:val>
            <c:numRef>
              <c:f>'13表 事業所数従業者数製造品出荷額等の推移'!$I$72:$I$81</c:f>
              <c:numCache>
                <c:formatCode>0_);[Red]\(0\)</c:formatCode>
                <c:ptCount val="10"/>
                <c:pt idx="0">
                  <c:v>3303</c:v>
                </c:pt>
                <c:pt idx="1">
                  <c:v>3304</c:v>
                </c:pt>
                <c:pt idx="2">
                  <c:v>3821</c:v>
                </c:pt>
                <c:pt idx="3">
                  <c:v>4101</c:v>
                </c:pt>
                <c:pt idx="4">
                  <c:v>4327</c:v>
                </c:pt>
                <c:pt idx="5">
                  <c:v>4094</c:v>
                </c:pt>
                <c:pt idx="6">
                  <c:v>4290</c:v>
                </c:pt>
                <c:pt idx="7">
                  <c:v>4423</c:v>
                </c:pt>
                <c:pt idx="8">
                  <c:v>4450</c:v>
                </c:pt>
                <c:pt idx="9">
                  <c:v>4061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E09A-4ADA-9E3A-F4815464D49D}"/>
            </c:ext>
          </c:extLst>
        </c:ser>
        <c:ser>
          <c:idx val="3"/>
          <c:order val="2"/>
          <c:tx>
            <c:strRef>
              <c:f>'13表 事業所数従業者数製造品出荷額等の推移'!$J$71</c:f>
              <c:strCache>
                <c:ptCount val="1"/>
                <c:pt idx="0">
                  <c:v>従業者数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numFmt formatCode="#,##0_ " sourceLinked="0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E09A-4ADA-9E3A-F4815464D49D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E09A-4ADA-9E3A-F4815464D49D}"/>
                </c:ext>
              </c:extLst>
            </c:dLbl>
            <c:dLbl>
              <c:idx val="2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E09A-4ADA-9E3A-F4815464D49D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E09A-4ADA-9E3A-F4815464D49D}"/>
                </c:ext>
              </c:extLst>
            </c:dLbl>
            <c:dLbl>
              <c:idx val="4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E09A-4ADA-9E3A-F4815464D49D}"/>
                </c:ext>
              </c:extLst>
            </c:dLbl>
            <c:dLbl>
              <c:idx val="5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E09A-4ADA-9E3A-F4815464D49D}"/>
                </c:ext>
              </c:extLst>
            </c:dLbl>
            <c:dLbl>
              <c:idx val="6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E09A-4ADA-9E3A-F4815464D49D}"/>
                </c:ext>
              </c:extLst>
            </c:dLbl>
            <c:dLbl>
              <c:idx val="7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E09A-4ADA-9E3A-F4815464D49D}"/>
                </c:ext>
              </c:extLst>
            </c:dLbl>
            <c:dLbl>
              <c:idx val="8"/>
              <c:spPr/>
              <c:txPr>
                <a:bodyPr/>
                <a:lstStyle/>
                <a:p>
                  <a:pPr>
                    <a:defRPr sz="1100" baseline="0"/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E09A-4ADA-9E3A-F4815464D49D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pPr>
                      <a:defRPr sz="1100" baseline="0"/>
                    </a:pPr>
                    <a:fld id="{4253BF67-9032-4110-83E3-C3B6C4E94141}" type="VALUE">
                      <a:rPr lang="en-US" altLang="ja-JP"/>
                      <a:pPr>
                        <a:defRPr sz="1100" baseline="0"/>
                      </a:pPr>
                      <a:t>[値]</a:t>
                    </a:fld>
                    <a:r>
                      <a:rPr lang="ja-JP" altLang="en-US"/>
                      <a:t>（人）</a:t>
                    </a:r>
                  </a:p>
                </c:rich>
              </c:tx>
              <c:spPr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E09A-4ADA-9E3A-F4815464D49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09A-4ADA-9E3A-F4815464D49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09A-4ADA-9E3A-F4815464D4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'13表 事業所数従業者数製造品出荷額等の推移'!$A$72:$A$81</c:f>
              <c:numCache>
                <c:formatCode>General</c:formatCode>
                <c:ptCount val="10"/>
              </c:numCache>
            </c:numRef>
          </c:cat>
          <c:val>
            <c:numRef>
              <c:f>'13表 事業所数従業者数製造品出荷額等の推移'!$J$72:$J$81</c:f>
              <c:numCache>
                <c:formatCode>#,##0_ </c:formatCode>
                <c:ptCount val="10"/>
                <c:pt idx="0">
                  <c:v>13036</c:v>
                </c:pt>
                <c:pt idx="1">
                  <c:v>12747</c:v>
                </c:pt>
                <c:pt idx="2">
                  <c:v>13765</c:v>
                </c:pt>
                <c:pt idx="3">
                  <c:v>13720</c:v>
                </c:pt>
                <c:pt idx="4">
                  <c:v>14022</c:v>
                </c:pt>
                <c:pt idx="5">
                  <c:v>14087</c:v>
                </c:pt>
                <c:pt idx="6">
                  <c:v>14023</c:v>
                </c:pt>
                <c:pt idx="7">
                  <c:v>14237</c:v>
                </c:pt>
                <c:pt idx="8">
                  <c:v>14173</c:v>
                </c:pt>
                <c:pt idx="9">
                  <c:v>13988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6-E09A-4ADA-9E3A-F4815464D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712960"/>
        <c:axId val="98722944"/>
      </c:lineChart>
      <c:catAx>
        <c:axId val="987098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ja-JP"/>
          </a:p>
        </c:txPr>
        <c:crossAx val="98711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98711424"/>
        <c:scaling>
          <c:orientation val="minMax"/>
          <c:max val="7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ja-JP"/>
          </a:p>
        </c:txPr>
        <c:crossAx val="98709888"/>
        <c:crosses val="autoZero"/>
        <c:crossBetween val="between"/>
      </c:valAx>
      <c:catAx>
        <c:axId val="9871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8722944"/>
        <c:crosses val="autoZero"/>
        <c:auto val="0"/>
        <c:lblAlgn val="ctr"/>
        <c:lblOffset val="100"/>
        <c:noMultiLvlLbl val="0"/>
      </c:catAx>
      <c:valAx>
        <c:axId val="98722944"/>
        <c:scaling>
          <c:orientation val="minMax"/>
        </c:scaling>
        <c:delete val="0"/>
        <c:axPos val="r"/>
        <c:numFmt formatCode="0_);[Red]\(0\)" sourceLinked="1"/>
        <c:majorTickMark val="in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100" baseline="0"/>
            </a:pPr>
            <a:endParaRPr lang="ja-JP"/>
          </a:p>
        </c:txPr>
        <c:crossAx val="9871296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46483338386031609"/>
          <c:y val="6.6567347200982075E-4"/>
          <c:w val="0.17720637677834494"/>
          <c:h val="8.3286023036274609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0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portrait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ltHorz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851-494C-9F90-2C54576D8F0C}"/>
              </c:ext>
            </c:extLst>
          </c:dPt>
          <c:dPt>
            <c:idx val="1"/>
            <c:bubble3D val="0"/>
            <c:spPr>
              <a:pattFill prst="dot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851-494C-9F90-2C54576D8F0C}"/>
              </c:ext>
            </c:extLst>
          </c:dPt>
          <c:dPt>
            <c:idx val="2"/>
            <c:bubble3D val="0"/>
            <c:spPr>
              <a:pattFill prst="pct80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E851-494C-9F90-2C54576D8F0C}"/>
              </c:ext>
            </c:extLst>
          </c:dPt>
          <c:dPt>
            <c:idx val="3"/>
            <c:bubble3D val="0"/>
            <c:spPr>
              <a:pattFill prst="dotDmn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E851-494C-9F90-2C54576D8F0C}"/>
              </c:ext>
            </c:extLst>
          </c:dPt>
          <c:dPt>
            <c:idx val="4"/>
            <c:bubble3D val="0"/>
            <c:spPr>
              <a:pattFill prst="narHorz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E851-494C-9F90-2C54576D8F0C}"/>
              </c:ext>
            </c:extLst>
          </c:dPt>
          <c:dPt>
            <c:idx val="5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E851-494C-9F90-2C54576D8F0C}"/>
              </c:ext>
            </c:extLst>
          </c:dPt>
          <c:dPt>
            <c:idx val="6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E851-494C-9F90-2C54576D8F0C}"/>
              </c:ext>
            </c:extLst>
          </c:dPt>
          <c:dPt>
            <c:idx val="7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E851-494C-9F90-2C54576D8F0C}"/>
              </c:ext>
            </c:extLst>
          </c:dPt>
          <c:dPt>
            <c:idx val="8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E851-494C-9F90-2C54576D8F0C}"/>
              </c:ext>
            </c:extLst>
          </c:dPt>
          <c:dPt>
            <c:idx val="9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E851-494C-9F90-2C54576D8F0C}"/>
              </c:ext>
            </c:extLst>
          </c:dPt>
          <c:dPt>
            <c:idx val="1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E851-494C-9F90-2C54576D8F0C}"/>
              </c:ext>
            </c:extLst>
          </c:dPt>
          <c:dPt>
            <c:idx val="11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E851-494C-9F90-2C54576D8F0C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9-E851-494C-9F90-2C54576D8F0C}"/>
              </c:ext>
            </c:extLst>
          </c:dPt>
          <c:dPt>
            <c:idx val="13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B-E851-494C-9F90-2C54576D8F0C}"/>
              </c:ext>
            </c:extLst>
          </c:dPt>
          <c:dPt>
            <c:idx val="14"/>
            <c:bubble3D val="0"/>
            <c:spPr>
              <a:noFill/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D-E851-494C-9F90-2C54576D8F0C}"/>
              </c:ext>
            </c:extLst>
          </c:dPt>
          <c:dLbls>
            <c:dLbl>
              <c:idx val="0"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51-494C-9F90-2C54576D8F0C}"/>
                </c:ext>
              </c:extLst>
            </c:dLbl>
            <c:dLbl>
              <c:idx val="1"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51-494C-9F90-2C54576D8F0C}"/>
                </c:ext>
              </c:extLst>
            </c:dLbl>
            <c:dLbl>
              <c:idx val="2"/>
              <c:spPr>
                <a:noFill/>
                <a:ln>
                  <a:noFill/>
                </a:ln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51-494C-9F90-2C54576D8F0C}"/>
                </c:ext>
              </c:extLst>
            </c:dLbl>
            <c:dLbl>
              <c:idx val="3"/>
              <c:layout>
                <c:manualLayout>
                  <c:x val="3.9559451002037782E-3"/>
                  <c:y val="7.2733291316017272E-3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51-494C-9F90-2C54576D8F0C}"/>
                </c:ext>
              </c:extLst>
            </c:dLbl>
            <c:dLbl>
              <c:idx val="4"/>
              <c:layout>
                <c:manualLayout>
                  <c:x val="1.9706232400440323E-3"/>
                  <c:y val="4.2000827056181418E-2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51-494C-9F90-2C54576D8F0C}"/>
                </c:ext>
              </c:extLst>
            </c:dLbl>
            <c:dLbl>
              <c:idx val="5"/>
              <c:layout>
                <c:manualLayout>
                  <c:x val="-5.9339176503056664E-3"/>
                  <c:y val="3.636664565800863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51-494C-9F90-2C54576D8F0C}"/>
                </c:ext>
              </c:extLst>
            </c:dLbl>
            <c:dLbl>
              <c:idx val="6"/>
              <c:layout>
                <c:manualLayout>
                  <c:x val="-7.9120459462776425E-3"/>
                  <c:y val="1.45466582632034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51-494C-9F90-2C54576D8F0C}"/>
                </c:ext>
              </c:extLst>
            </c:dLbl>
            <c:dLbl>
              <c:idx val="7"/>
              <c:layout>
                <c:manualLayout>
                  <c:x val="-5.9339176503056309E-3"/>
                  <c:y val="3.636378214260249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851-494C-9F90-2C54576D8F0C}"/>
                </c:ext>
              </c:extLst>
            </c:dLbl>
            <c:dLbl>
              <c:idx val="8"/>
              <c:layout>
                <c:manualLayout>
                  <c:x val="-1.1867835300611333E-2"/>
                  <c:y val="3.6366645658008636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851-494C-9F90-2C54576D8F0C}"/>
                </c:ext>
              </c:extLst>
            </c:dLbl>
            <c:dLbl>
              <c:idx val="9"/>
              <c:layout>
                <c:manualLayout>
                  <c:x val="-9.6562066783698289E-2"/>
                  <c:y val="-5.091316074544174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1050"/>
                    </a:pPr>
                    <a:fld id="{80F1EAD3-E830-4701-86D0-E64ECD12F14D}" type="CATEGORYNAME">
                      <a:rPr lang="ja-JP" altLang="en-US"/>
                      <a:pPr>
                        <a:defRPr sz="1050"/>
                      </a:pPr>
                      <a:t>[分類名]</a:t>
                    </a:fld>
                    <a:fld id="{19D77F05-6A5A-4CF6-B2B6-205EE9C06FDF}" type="VALUE">
                      <a:rPr lang="en-US" altLang="ja-JP" baseline="0"/>
                      <a:pPr>
                        <a:defRPr sz="1050"/>
                      </a:pPr>
                      <a:t>[値]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283411975721506"/>
                      <c:h val="7.382429068575752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E851-494C-9F90-2C54576D8F0C}"/>
                </c:ext>
              </c:extLst>
            </c:dLbl>
            <c:dLbl>
              <c:idx val="10"/>
              <c:layout>
                <c:manualLayout>
                  <c:x val="-0.12450864342384538"/>
                  <c:y val="-8.36432850134198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851-494C-9F90-2C54576D8F0C}"/>
                </c:ext>
              </c:extLst>
            </c:dLbl>
            <c:dLbl>
              <c:idx val="11"/>
              <c:layout>
                <c:manualLayout>
                  <c:x val="-9.3004583900613849E-2"/>
                  <c:y val="-0.1163732661056276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851-494C-9F90-2C54576D8F0C}"/>
                </c:ext>
              </c:extLst>
            </c:dLbl>
            <c:dLbl>
              <c:idx val="12"/>
              <c:layout>
                <c:manualLayout>
                  <c:x val="-5.9179179154335406E-3"/>
                  <c:y val="-7.273329131601761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851-494C-9F90-2C54576D8F0C}"/>
                </c:ext>
              </c:extLst>
            </c:dLbl>
            <c:dLbl>
              <c:idx val="13"/>
              <c:layout>
                <c:manualLayout>
                  <c:x val="-9.2964709854788774E-2"/>
                  <c:y val="-0.1163732661056276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851-494C-9F90-2C54576D8F0C}"/>
                </c:ext>
              </c:extLst>
            </c:dLbl>
            <c:dLbl>
              <c:idx val="14"/>
              <c:layout>
                <c:manualLayout>
                  <c:x val="0"/>
                  <c:y val="3.4450953851299362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851-494C-9F90-2C54576D8F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'14表 産業分類別事業所数・従業者数・製造品出荷額の割合'!$F$73:$F$85</c:f>
              <c:strCache>
                <c:ptCount val="13"/>
                <c:pt idx="0">
                  <c:v>プラスチック</c:v>
                </c:pt>
                <c:pt idx="1">
                  <c:v>業務機械</c:v>
                </c:pt>
                <c:pt idx="2">
                  <c:v>輸送機械</c:v>
                </c:pt>
                <c:pt idx="3">
                  <c:v>金 属</c:v>
                </c:pt>
                <c:pt idx="4">
                  <c:v>非 鉄</c:v>
                </c:pt>
                <c:pt idx="5">
                  <c:v>電子部品</c:v>
                </c:pt>
                <c:pt idx="6">
                  <c:v>電気機械</c:v>
                </c:pt>
                <c:pt idx="7">
                  <c:v>食料品</c:v>
                </c:pt>
                <c:pt idx="8">
                  <c:v>木 材</c:v>
                </c:pt>
                <c:pt idx="9">
                  <c:v>家 具</c:v>
                </c:pt>
                <c:pt idx="10">
                  <c:v>生産機械</c:v>
                </c:pt>
                <c:pt idx="11">
                  <c:v>窯業・土石</c:v>
                </c:pt>
                <c:pt idx="12">
                  <c:v>その他業種</c:v>
                </c:pt>
              </c:strCache>
            </c:strRef>
          </c:cat>
          <c:val>
            <c:numRef>
              <c:f>'14表 産業分類別事業所数・従業者数・製造品出荷額の割合'!$H$73:$H$85</c:f>
              <c:numCache>
                <c:formatCode>#,##0.0;[Red]\-#,##0.0</c:formatCode>
                <c:ptCount val="13"/>
                <c:pt idx="0">
                  <c:v>15.155847869602516</c:v>
                </c:pt>
                <c:pt idx="1">
                  <c:v>10.694881326851586</c:v>
                </c:pt>
                <c:pt idx="2">
                  <c:v>10.408921933085502</c:v>
                </c:pt>
                <c:pt idx="3">
                  <c:v>9.7869602516442669</c:v>
                </c:pt>
                <c:pt idx="4">
                  <c:v>7.1060909350872166</c:v>
                </c:pt>
                <c:pt idx="5">
                  <c:v>6.7772376322562193</c:v>
                </c:pt>
                <c:pt idx="6">
                  <c:v>6.5055762081784385</c:v>
                </c:pt>
                <c:pt idx="7">
                  <c:v>6.0980840720617673</c:v>
                </c:pt>
                <c:pt idx="8">
                  <c:v>4.8684586788676008</c:v>
                </c:pt>
                <c:pt idx="9">
                  <c:v>4.2464969974263651</c:v>
                </c:pt>
                <c:pt idx="10">
                  <c:v>3.1384043465827856</c:v>
                </c:pt>
                <c:pt idx="11">
                  <c:v>3.0812124678295683</c:v>
                </c:pt>
                <c:pt idx="12">
                  <c:v>12.131827280526165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E851-494C-9F90-2C54576D8F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pct80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087-49E5-B6A2-8375C348B204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087-49E5-B6A2-8375C348B204}"/>
              </c:ext>
            </c:extLst>
          </c:dPt>
          <c:dPt>
            <c:idx val="2"/>
            <c:bubble3D val="0"/>
            <c:spPr>
              <a:pattFill prst="ltHorz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087-49E5-B6A2-8375C348B204}"/>
              </c:ext>
            </c:extLst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087-49E5-B6A2-8375C348B204}"/>
              </c:ext>
            </c:extLst>
          </c:dPt>
          <c:dPt>
            <c:idx val="4"/>
            <c:bubble3D val="0"/>
            <c:spPr>
              <a:pattFill prst="pct10">
                <a:fgClr>
                  <a:schemeClr val="tx2">
                    <a:lumMod val="40000"/>
                    <a:lumOff val="6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087-49E5-B6A2-8375C348B204}"/>
              </c:ext>
            </c:extLst>
          </c:dPt>
          <c:dPt>
            <c:idx val="5"/>
            <c:bubble3D val="0"/>
            <c:spPr>
              <a:pattFill prst="dotDmn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087-49E5-B6A2-8375C348B204}"/>
              </c:ext>
            </c:extLst>
          </c:dPt>
          <c:dPt>
            <c:idx val="6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087-49E5-B6A2-8375C348B204}"/>
              </c:ext>
            </c:extLst>
          </c:dPt>
          <c:dPt>
            <c:idx val="7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087-49E5-B6A2-8375C348B204}"/>
              </c:ext>
            </c:extLst>
          </c:dPt>
          <c:dPt>
            <c:idx val="8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087-49E5-B6A2-8375C348B204}"/>
              </c:ext>
            </c:extLst>
          </c:dPt>
          <c:dPt>
            <c:idx val="9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087-49E5-B6A2-8375C348B204}"/>
              </c:ext>
            </c:extLst>
          </c:dPt>
          <c:dPt>
            <c:idx val="1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7087-49E5-B6A2-8375C348B204}"/>
              </c:ext>
            </c:extLst>
          </c:dPt>
          <c:dPt>
            <c:idx val="11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7087-49E5-B6A2-8375C348B204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9-7087-49E5-B6A2-8375C348B204}"/>
              </c:ext>
            </c:extLst>
          </c:dPt>
          <c:dLbls>
            <c:dLbl>
              <c:idx val="0"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87-49E5-B6A2-8375C348B204}"/>
                </c:ext>
              </c:extLst>
            </c:dLbl>
            <c:dLbl>
              <c:idx val="1"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87-49E5-B6A2-8375C348B204}"/>
                </c:ext>
              </c:extLst>
            </c:dLbl>
            <c:dLbl>
              <c:idx val="2"/>
              <c:layout>
                <c:manualLayout>
                  <c:x val="3.9559451002037782E-3"/>
                  <c:y val="-7.2733291316017272E-3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87-49E5-B6A2-8375C348B204}"/>
                </c:ext>
              </c:extLst>
            </c:dLbl>
            <c:dLbl>
              <c:idx val="3"/>
              <c:layout>
                <c:manualLayout>
                  <c:x val="-3.9559451002037782E-3"/>
                  <c:y val="0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87-49E5-B6A2-8375C348B204}"/>
                </c:ext>
              </c:extLst>
            </c:dLbl>
            <c:dLbl>
              <c:idx val="4"/>
              <c:layout>
                <c:manualLayout>
                  <c:x val="-1.9843355006360646E-3"/>
                  <c:y val="3.9020120248675662E-2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87-49E5-B6A2-8375C348B204}"/>
                </c:ext>
              </c:extLst>
            </c:dLbl>
            <c:dLbl>
              <c:idx val="5"/>
              <c:layout>
                <c:manualLayout>
                  <c:x val="-9.8898768717542475E-3"/>
                  <c:y val="4.000331022380936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87-49E5-B6A2-8375C348B204}"/>
                </c:ext>
              </c:extLst>
            </c:dLbl>
            <c:dLbl>
              <c:idx val="6"/>
              <c:layout>
                <c:manualLayout>
                  <c:x val="-4.003758205951522E-3"/>
                  <c:y val="2.18199873948050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87-49E5-B6A2-8375C348B204}"/>
                </c:ext>
              </c:extLst>
            </c:dLbl>
            <c:dLbl>
              <c:idx val="7"/>
              <c:layout>
                <c:manualLayout>
                  <c:x val="-8.310462433995228E-3"/>
                  <c:y val="-6.6671413512490977E-1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087-49E5-B6A2-8375C348B204}"/>
                </c:ext>
              </c:extLst>
            </c:dLbl>
            <c:dLbl>
              <c:idx val="8"/>
              <c:layout>
                <c:manualLayout>
                  <c:x val="-1.2258378055229247E-2"/>
                  <c:y val="-7.27332913160179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087-49E5-B6A2-8375C348B204}"/>
                </c:ext>
              </c:extLst>
            </c:dLbl>
            <c:dLbl>
              <c:idx val="9"/>
              <c:layout>
                <c:manualLayout>
                  <c:x val="-0.14229450665635854"/>
                  <c:y val="-3.272998109220777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087-49E5-B6A2-8375C348B204}"/>
                </c:ext>
              </c:extLst>
            </c:dLbl>
            <c:dLbl>
              <c:idx val="10"/>
              <c:layout>
                <c:manualLayout>
                  <c:x val="-0.165910645969957"/>
                  <c:y val="-8.727994957922072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087-49E5-B6A2-8375C348B204}"/>
                </c:ext>
              </c:extLst>
            </c:dLbl>
            <c:dLbl>
              <c:idx val="11"/>
              <c:layout>
                <c:manualLayout>
                  <c:x val="-0.11073460454840955"/>
                  <c:y val="-0.1345565889346319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7-49E5-B6A2-8375C348B204}"/>
                </c:ext>
              </c:extLst>
            </c:dLbl>
            <c:dLbl>
              <c:idx val="12"/>
              <c:layout>
                <c:manualLayout>
                  <c:x val="-1.9700022941995946E-3"/>
                  <c:y val="-1.454665826320345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7-49E5-B6A2-8375C348B2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'14表 産業分類別事業所数・従業者数・製造品出荷額の割合'!$B$73:$B$85</c:f>
              <c:strCache>
                <c:ptCount val="13"/>
                <c:pt idx="0">
                  <c:v>金 属</c:v>
                </c:pt>
                <c:pt idx="1">
                  <c:v>プラスチック</c:v>
                </c:pt>
                <c:pt idx="2">
                  <c:v>家 具</c:v>
                </c:pt>
                <c:pt idx="3">
                  <c:v>生産機械</c:v>
                </c:pt>
                <c:pt idx="4">
                  <c:v>輸送機械</c:v>
                </c:pt>
                <c:pt idx="5">
                  <c:v>木 材</c:v>
                </c:pt>
                <c:pt idx="6">
                  <c:v>窯業・土石</c:v>
                </c:pt>
                <c:pt idx="7">
                  <c:v>食料品</c:v>
                </c:pt>
                <c:pt idx="8">
                  <c:v>業務機械</c:v>
                </c:pt>
                <c:pt idx="9">
                  <c:v>電子部品</c:v>
                </c:pt>
                <c:pt idx="10">
                  <c:v>はん用機械</c:v>
                </c:pt>
                <c:pt idx="11">
                  <c:v>電気機械</c:v>
                </c:pt>
                <c:pt idx="12">
                  <c:v>その他業種</c:v>
                </c:pt>
              </c:strCache>
            </c:strRef>
          </c:cat>
          <c:val>
            <c:numRef>
              <c:f>'14表 産業分類別事業所数・従業者数・製造品出荷額の割合'!$D$73:$D$85</c:f>
              <c:numCache>
                <c:formatCode>#,##0.0;[Red]\-#,##0.0</c:formatCode>
                <c:ptCount val="13"/>
                <c:pt idx="0">
                  <c:v>17.616580310880828</c:v>
                </c:pt>
                <c:pt idx="1">
                  <c:v>11.917098445595855</c:v>
                </c:pt>
                <c:pt idx="2">
                  <c:v>10.880829015544041</c:v>
                </c:pt>
                <c:pt idx="3">
                  <c:v>8.2901554404145088</c:v>
                </c:pt>
                <c:pt idx="4">
                  <c:v>7.5129533678756477</c:v>
                </c:pt>
                <c:pt idx="5">
                  <c:v>6.7357512953367875</c:v>
                </c:pt>
                <c:pt idx="6">
                  <c:v>6.2176165803108807</c:v>
                </c:pt>
                <c:pt idx="7">
                  <c:v>4.6632124352331603</c:v>
                </c:pt>
                <c:pt idx="8">
                  <c:v>3.6269430051813467</c:v>
                </c:pt>
                <c:pt idx="9">
                  <c:v>3.3678756476683938</c:v>
                </c:pt>
                <c:pt idx="10">
                  <c:v>3.1088082901554404</c:v>
                </c:pt>
                <c:pt idx="11">
                  <c:v>3.1088082901554404</c:v>
                </c:pt>
                <c:pt idx="12">
                  <c:v>12.953367875647666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7087-49E5-B6A2-8375C348B2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5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8622081844200431"/>
          <c:y val="0.10339545159544275"/>
          <c:w val="0.41969013437898162"/>
          <c:h val="0.79320909680911444"/>
        </c:manualLayout>
      </c:layout>
      <c:doughnutChart>
        <c:varyColors val="1"/>
        <c:ser>
          <c:idx val="0"/>
          <c:order val="0"/>
          <c:spPr>
            <a:ln>
              <a:solidFill>
                <a:schemeClr val="bg1">
                  <a:lumMod val="50000"/>
                </a:schemeClr>
              </a:solidFill>
            </a:ln>
          </c:spPr>
          <c:dPt>
            <c:idx val="0"/>
            <c:bubble3D val="0"/>
            <c:spPr>
              <a:pattFill prst="ltHorz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5AE1-4D70-A2AE-5E5373A88844}"/>
              </c:ext>
            </c:extLst>
          </c:dPt>
          <c:dPt>
            <c:idx val="1"/>
            <c:bubble3D val="0"/>
            <c:spPr>
              <a:pattFill prst="narHorz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5AE1-4D70-A2AE-5E5373A88844}"/>
              </c:ext>
            </c:extLst>
          </c:dPt>
          <c:dPt>
            <c:idx val="2"/>
            <c:bubble3D val="0"/>
            <c:spPr>
              <a:pattFill prst="pct5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5AE1-4D70-A2AE-5E5373A88844}"/>
              </c:ext>
            </c:extLst>
          </c:dPt>
          <c:dPt>
            <c:idx val="3"/>
            <c:bubble3D val="0"/>
            <c:spPr>
              <a:pattFill prst="wdDnDiag">
                <a:fgClr>
                  <a:schemeClr val="accent1">
                    <a:lumMod val="60000"/>
                    <a:lumOff val="4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AE1-4D70-A2AE-5E5373A88844}"/>
              </c:ext>
            </c:extLst>
          </c:dPt>
          <c:dPt>
            <c:idx val="4"/>
            <c:bubble3D val="0"/>
            <c:spPr>
              <a:pattFill prst="pct80">
                <a:fgClr>
                  <a:schemeClr val="tx2">
                    <a:lumMod val="20000"/>
                    <a:lumOff val="8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5AE1-4D70-A2AE-5E5373A88844}"/>
              </c:ext>
            </c:extLst>
          </c:dPt>
          <c:dPt>
            <c:idx val="5"/>
            <c:bubble3D val="0"/>
            <c:spPr>
              <a:pattFill prst="dotDmn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5AE1-4D70-A2AE-5E5373A88844}"/>
              </c:ext>
            </c:extLst>
          </c:dPt>
          <c:dPt>
            <c:idx val="6"/>
            <c:bubble3D val="0"/>
            <c:spPr>
              <a:pattFill prst="dotGrid">
                <a:fgClr>
                  <a:schemeClr val="accent1"/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5AE1-4D70-A2AE-5E5373A88844}"/>
              </c:ext>
            </c:extLst>
          </c:dPt>
          <c:dPt>
            <c:idx val="7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5AE1-4D70-A2AE-5E5373A88844}"/>
              </c:ext>
            </c:extLst>
          </c:dPt>
          <c:dPt>
            <c:idx val="8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5AE1-4D70-A2AE-5E5373A88844}"/>
              </c:ext>
            </c:extLst>
          </c:dPt>
          <c:dPt>
            <c:idx val="9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5AE1-4D70-A2AE-5E5373A88844}"/>
              </c:ext>
            </c:extLst>
          </c:dPt>
          <c:dPt>
            <c:idx val="10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5-5AE1-4D70-A2AE-5E5373A88844}"/>
              </c:ext>
            </c:extLst>
          </c:dPt>
          <c:dPt>
            <c:idx val="11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7-5AE1-4D70-A2AE-5E5373A88844}"/>
              </c:ext>
            </c:extLst>
          </c:dPt>
          <c:dPt>
            <c:idx val="12"/>
            <c:bubble3D val="0"/>
            <c:spPr>
              <a:noFill/>
              <a:ln>
                <a:solidFill>
                  <a:schemeClr val="bg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9-5AE1-4D70-A2AE-5E5373A88844}"/>
              </c:ext>
            </c:extLst>
          </c:dPt>
          <c:dLbls>
            <c:dLbl>
              <c:idx val="0"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AE1-4D70-A2AE-5E5373A88844}"/>
                </c:ext>
              </c:extLst>
            </c:dLbl>
            <c:dLbl>
              <c:idx val="1"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E1-4D70-A2AE-5E5373A88844}"/>
                </c:ext>
              </c:extLst>
            </c:dLbl>
            <c:dLbl>
              <c:idx val="2"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E1-4D70-A2AE-5E5373A88844}"/>
                </c:ext>
              </c:extLst>
            </c:dLbl>
            <c:dLbl>
              <c:idx val="3"/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E1-4D70-A2AE-5E5373A88844}"/>
                </c:ext>
              </c:extLst>
            </c:dLbl>
            <c:dLbl>
              <c:idx val="4"/>
              <c:layout>
                <c:manualLayout>
                  <c:x val="1.9685405519353698E-3"/>
                  <c:y val="5.0821830009997036E-2"/>
                </c:manualLayout>
              </c:layout>
              <c:spPr>
                <a:solidFill>
                  <a:schemeClr val="accent1">
                    <a:lumMod val="20000"/>
                    <a:lumOff val="80000"/>
                    <a:alpha val="0"/>
                  </a:schemeClr>
                </a:solidFill>
              </c:spPr>
              <c:txPr>
                <a:bodyPr/>
                <a:lstStyle/>
                <a:p>
                  <a:pPr>
                    <a:defRPr sz="1050"/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E1-4D70-A2AE-5E5373A88844}"/>
                </c:ext>
              </c:extLst>
            </c:dLbl>
            <c:dLbl>
              <c:idx val="5"/>
              <c:layout>
                <c:manualLayout>
                  <c:x val="0"/>
                  <c:y val="7.543812024836367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E1-4D70-A2AE-5E5373A88844}"/>
                </c:ext>
              </c:extLst>
            </c:dLbl>
            <c:dLbl>
              <c:idx val="6"/>
              <c:layout>
                <c:manualLayout>
                  <c:x val="-7.8741622077414791E-3"/>
                  <c:y val="1.13157180372545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E1-4D70-A2AE-5E5373A88844}"/>
                </c:ext>
              </c:extLst>
            </c:dLbl>
            <c:dLbl>
              <c:idx val="9"/>
              <c:layout>
                <c:manualLayout>
                  <c:x val="-0.10854791458404905"/>
                  <c:y val="-4.833122609968179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AE1-4D70-A2AE-5E5373A88844}"/>
                </c:ext>
              </c:extLst>
            </c:dLbl>
            <c:dLbl>
              <c:idx val="10"/>
              <c:layout>
                <c:manualLayout>
                  <c:x val="-0.10658081867743623"/>
                  <c:y val="-8.922687895325863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AE1-4D70-A2AE-5E5373A88844}"/>
                </c:ext>
              </c:extLst>
            </c:dLbl>
            <c:dLbl>
              <c:idx val="11"/>
              <c:layout>
                <c:manualLayout>
                  <c:x val="-8.0976819555969151E-2"/>
                  <c:y val="-0.137558105052940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AE1-4D70-A2AE-5E5373A88844}"/>
                </c:ext>
              </c:extLst>
            </c:dLbl>
            <c:dLbl>
              <c:idx val="12"/>
              <c:layout>
                <c:manualLayout>
                  <c:x val="-3.9449862667171667E-3"/>
                  <c:y val="7.4357038525119405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AE1-4D70-A2AE-5E5373A888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'14表 産業分類別事業所数・従業者数・製造品出荷額の割合'!$J$73:$J$85</c:f>
              <c:strCache>
                <c:ptCount val="13"/>
                <c:pt idx="0">
                  <c:v>プラスチック</c:v>
                </c:pt>
                <c:pt idx="1">
                  <c:v>電子部品</c:v>
                </c:pt>
                <c:pt idx="2">
                  <c:v>輸送機械</c:v>
                </c:pt>
                <c:pt idx="3">
                  <c:v>金 属</c:v>
                </c:pt>
                <c:pt idx="4">
                  <c:v>電気機械</c:v>
                </c:pt>
                <c:pt idx="5">
                  <c:v>業務機械</c:v>
                </c:pt>
                <c:pt idx="6">
                  <c:v>木 材</c:v>
                </c:pt>
                <c:pt idx="7">
                  <c:v>非 鉄</c:v>
                </c:pt>
                <c:pt idx="8">
                  <c:v>化 学</c:v>
                </c:pt>
                <c:pt idx="9">
                  <c:v>食料品</c:v>
                </c:pt>
                <c:pt idx="10">
                  <c:v>生産機械</c:v>
                </c:pt>
                <c:pt idx="11">
                  <c:v>窯業・土石</c:v>
                </c:pt>
                <c:pt idx="12">
                  <c:v>その他業種</c:v>
                </c:pt>
              </c:strCache>
            </c:strRef>
          </c:cat>
          <c:val>
            <c:numRef>
              <c:f>'14表 産業分類別事業所数・従業者数・製造品出荷額の割合'!$L$73:$L$85</c:f>
              <c:numCache>
                <c:formatCode>#,##0.0;[Red]\-#,##0.0</c:formatCode>
                <c:ptCount val="13"/>
                <c:pt idx="0">
                  <c:v>16.897449129318602</c:v>
                </c:pt>
                <c:pt idx="1">
                  <c:v>11.841383235701844</c:v>
                </c:pt>
                <c:pt idx="2">
                  <c:v>7.9587590720318468</c:v>
                </c:pt>
                <c:pt idx="3">
                  <c:v>7.9224324118900595</c:v>
                </c:pt>
                <c:pt idx="4">
                  <c:v>7.5138596647985372</c:v>
                </c:pt>
                <c:pt idx="5">
                  <c:v>7.3514164135097646</c:v>
                </c:pt>
                <c:pt idx="6">
                  <c:v>6.9809332307664507</c:v>
                </c:pt>
                <c:pt idx="7">
                  <c:v>6.5709472057217377</c:v>
                </c:pt>
                <c:pt idx="8">
                  <c:v>6.0412585077670826</c:v>
                </c:pt>
                <c:pt idx="9">
                  <c:v>3.83672217607183</c:v>
                </c:pt>
                <c:pt idx="10">
                  <c:v>3.5118405978077103</c:v>
                </c:pt>
                <c:pt idx="11">
                  <c:v>3.4924831217310714</c:v>
                </c:pt>
                <c:pt idx="12">
                  <c:v>10.080515232883462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AE1-4D70-A2AE-5E5373A88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0">
      <a:noFill/>
    </a:ln>
  </c:spPr>
  <c:txPr>
    <a:bodyPr/>
    <a:lstStyle/>
    <a:p>
      <a:pPr>
        <a:defRPr sz="8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 b="0"/>
              <a:t>地区別構成比</a:t>
            </a:r>
          </a:p>
        </c:rich>
      </c:tx>
      <c:layout>
        <c:manualLayout>
          <c:xMode val="edge"/>
          <c:yMode val="edge"/>
          <c:x val="0.40123034838985738"/>
          <c:y val="0.172629518720515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421474358974356"/>
          <c:y val="0.19730579730662259"/>
          <c:w val="0.60787377899877904"/>
          <c:h val="0.7140662406035562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[1]図５・６・７【済】!$L$3</c:f>
              <c:strCache>
                <c:ptCount val="1"/>
                <c:pt idx="0">
                  <c:v>北犬飼地区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[1]図５・６・７【済】!$M$3:$N$3</c:f>
              <c:numCache>
                <c:formatCode>General</c:formatCode>
                <c:ptCount val="2"/>
                <c:pt idx="0">
                  <c:v>1618</c:v>
                </c:pt>
                <c:pt idx="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B-47F3-A4C9-D1FB60ACC17B}"/>
            </c:ext>
          </c:extLst>
        </c:ser>
        <c:ser>
          <c:idx val="1"/>
          <c:order val="1"/>
          <c:tx>
            <c:strRef>
              <c:f>[1]図５・６・７【済】!$L$4</c:f>
              <c:strCache>
                <c:ptCount val="1"/>
                <c:pt idx="0">
                  <c:v>菊沢地区</c:v>
                </c:pt>
              </c:strCache>
            </c:strRef>
          </c:tx>
          <c:spPr>
            <a:pattFill prst="pct5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[1]図５・６・７【済】!$M$4:$N$4</c:f>
              <c:numCache>
                <c:formatCode>General</c:formatCode>
                <c:ptCount val="2"/>
                <c:pt idx="0">
                  <c:v>584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1B-47F3-A4C9-D1FB60ACC17B}"/>
            </c:ext>
          </c:extLst>
        </c:ser>
        <c:ser>
          <c:idx val="2"/>
          <c:order val="2"/>
          <c:tx>
            <c:strRef>
              <c:f>[1]図５・６・７【済】!$L$5</c:f>
              <c:strCache>
                <c:ptCount val="1"/>
                <c:pt idx="0">
                  <c:v>鹿沼地区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[1]図５・６・７【済】!$M$5:$N$5</c:f>
              <c:numCache>
                <c:formatCode>General</c:formatCode>
                <c:ptCount val="2"/>
                <c:pt idx="0">
                  <c:v>640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1B-47F3-A4C9-D1FB60ACC17B}"/>
            </c:ext>
          </c:extLst>
        </c:ser>
        <c:ser>
          <c:idx val="3"/>
          <c:order val="3"/>
          <c:tx>
            <c:strRef>
              <c:f>[1]図５・６・７【済】!$L$6</c:f>
              <c:strCache>
                <c:ptCount val="1"/>
                <c:pt idx="0">
                  <c:v>鹿沼工業団地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[1]図５・６・７【済】!$M$6:$N$6</c:f>
              <c:numCache>
                <c:formatCode>General</c:formatCode>
                <c:ptCount val="2"/>
                <c:pt idx="0">
                  <c:v>4933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1B-47F3-A4C9-D1FB60ACC17B}"/>
            </c:ext>
          </c:extLst>
        </c:ser>
        <c:ser>
          <c:idx val="4"/>
          <c:order val="4"/>
          <c:tx>
            <c:strRef>
              <c:f>[1]図５・６・７【済】!$L$7</c:f>
              <c:strCache>
                <c:ptCount val="1"/>
                <c:pt idx="0">
                  <c:v>東大芦地区</c:v>
                </c:pt>
              </c:strCache>
            </c:strRef>
          </c:tx>
          <c:spPr>
            <a:pattFill prst="ltHorz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01B-47F3-A4C9-D1FB60ACC17B}"/>
              </c:ext>
            </c:extLst>
          </c:dPt>
          <c:dPt>
            <c:idx val="1"/>
            <c:invertIfNegative val="0"/>
            <c:bubble3D val="0"/>
            <c:spPr>
              <a:pattFill prst="pct20">
                <a:fgClr>
                  <a:schemeClr val="tx1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01B-47F3-A4C9-D1FB60ACC17B}"/>
              </c:ext>
            </c:extLst>
          </c:dPt>
          <c:cat>
            <c:strRef>
              <c:f>[1]図５・６・７【済】!$M$2:$N$2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[1]図５・６・７【済】!$M$7:$N$7</c:f>
              <c:numCache>
                <c:formatCode>General</c:formatCode>
                <c:ptCount val="2"/>
                <c:pt idx="0">
                  <c:v>1631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01B-47F3-A4C9-D1FB60ACC17B}"/>
            </c:ext>
          </c:extLst>
        </c:ser>
        <c:ser>
          <c:idx val="5"/>
          <c:order val="5"/>
          <c:tx>
            <c:strRef>
              <c:f>[1]図５・６・７【済】!$L$8</c:f>
              <c:strCache>
                <c:ptCount val="1"/>
                <c:pt idx="0">
                  <c:v>南押原地区</c:v>
                </c:pt>
              </c:strCache>
            </c:strRef>
          </c:tx>
          <c:spPr>
            <a:pattFill prst="pct6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[1]図５・６・７【済】!$M$8:$N$8</c:f>
              <c:numCache>
                <c:formatCode>General</c:formatCode>
                <c:ptCount val="2"/>
                <c:pt idx="0">
                  <c:v>459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01B-47F3-A4C9-D1FB60ACC17B}"/>
            </c:ext>
          </c:extLst>
        </c:ser>
        <c:ser>
          <c:idx val="6"/>
          <c:order val="6"/>
          <c:tx>
            <c:strRef>
              <c:f>[1]図５・６・７【済】!$L$9</c:f>
              <c:strCache>
                <c:ptCount val="1"/>
                <c:pt idx="0">
                  <c:v>北押原地区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[1]図５・６・７【済】!$M$9:$N$9</c:f>
              <c:numCache>
                <c:formatCode>General</c:formatCode>
                <c:ptCount val="2"/>
                <c:pt idx="0">
                  <c:v>389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1B-47F3-A4C9-D1FB60ACC17B}"/>
            </c:ext>
          </c:extLst>
        </c:ser>
        <c:ser>
          <c:idx val="7"/>
          <c:order val="7"/>
          <c:tx>
            <c:strRef>
              <c:f>[1]図５・６・７【済】!$L$10</c:f>
              <c:strCache>
                <c:ptCount val="1"/>
                <c:pt idx="0">
                  <c:v>清州地区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[1]図５・６・７【済】!$M$10:$N$10</c:f>
              <c:numCache>
                <c:formatCode>General</c:formatCode>
                <c:ptCount val="2"/>
                <c:pt idx="0">
                  <c:v>866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01B-47F3-A4C9-D1FB60ACC17B}"/>
            </c:ext>
          </c:extLst>
        </c:ser>
        <c:ser>
          <c:idx val="8"/>
          <c:order val="8"/>
          <c:tx>
            <c:strRef>
              <c:f>[1]図５・６・７【済】!$L$11</c:f>
              <c:strCache>
                <c:ptCount val="1"/>
                <c:pt idx="0">
                  <c:v>鹿沼木工団地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[1]図５・６・７【済】!$M$11:$N$11</c:f>
              <c:numCache>
                <c:formatCode>General</c:formatCode>
                <c:ptCount val="2"/>
                <c:pt idx="0">
                  <c:v>418</c:v>
                </c:pt>
                <c:pt idx="1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01B-47F3-A4C9-D1FB60ACC17B}"/>
            </c:ext>
          </c:extLst>
        </c:ser>
        <c:ser>
          <c:idx val="9"/>
          <c:order val="9"/>
          <c:tx>
            <c:strRef>
              <c:f>[1]図５・６・７【済】!$L$12</c:f>
              <c:strCache>
                <c:ptCount val="1"/>
                <c:pt idx="0">
                  <c:v>南摩地区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[1]図５・６・７【済】!$M$12:$N$12</c:f>
              <c:numCache>
                <c:formatCode>General</c:formatCode>
                <c:ptCount val="2"/>
                <c:pt idx="0">
                  <c:v>241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01B-47F3-A4C9-D1FB60ACC17B}"/>
            </c:ext>
          </c:extLst>
        </c:ser>
        <c:ser>
          <c:idx val="10"/>
          <c:order val="10"/>
          <c:tx>
            <c:strRef>
              <c:f>[1]図５・６・７【済】!$L$13</c:f>
              <c:strCache>
                <c:ptCount val="1"/>
                <c:pt idx="0">
                  <c:v>武子工業団地</c:v>
                </c:pt>
              </c:strCache>
            </c:strRef>
          </c:tx>
          <c:spPr>
            <a:pattFill prst="zigZ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[1]図５・６・７【済】!$M$13:$N$13</c:f>
              <c:numCache>
                <c:formatCode>General</c:formatCode>
                <c:ptCount val="2"/>
                <c:pt idx="0">
                  <c:v>389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01B-47F3-A4C9-D1FB60ACC17B}"/>
            </c:ext>
          </c:extLst>
        </c:ser>
        <c:ser>
          <c:idx val="11"/>
          <c:order val="11"/>
          <c:tx>
            <c:strRef>
              <c:f>[1]図５・６・７【済】!$L$14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[1]図５・６・７【済】!$M$2:$N$2</c:f>
              <c:strCache>
                <c:ptCount val="2"/>
                <c:pt idx="0">
                  <c:v>従業者数
14,237人</c:v>
                </c:pt>
                <c:pt idx="1">
                  <c:v>事業所
398事業所</c:v>
                </c:pt>
              </c:strCache>
            </c:strRef>
          </c:cat>
          <c:val>
            <c:numRef>
              <c:f>[1]図５・６・７【済】!$M$14:$N$14</c:f>
              <c:numCache>
                <c:formatCode>General</c:formatCode>
                <c:ptCount val="2"/>
                <c:pt idx="0">
                  <c:v>2005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01B-47F3-A4C9-D1FB60ACC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1235068992"/>
        <c:axId val="1"/>
      </c:barChart>
      <c:catAx>
        <c:axId val="12350689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事業所数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387</a:t>
                </a:r>
                <a:r>
                  <a:rPr lang="ja-JP" altLang="en-US" b="0"/>
                  <a:t>事業所</a:t>
                </a: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r>
                  <a:rPr lang="ja-JP" altLang="en-US" b="0"/>
                  <a:t>従業者数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14,173</a:t>
                </a:r>
                <a:r>
                  <a:rPr lang="ja-JP" altLang="en-US" b="0"/>
                  <a:t>人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one"/>
        <c:spPr>
          <a:ln/>
        </c:sp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1235068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396661661833758"/>
          <c:y val="0.20930778816871795"/>
          <c:w val="0.16082265152902397"/>
          <c:h val="0.69409542557180348"/>
        </c:manualLayout>
      </c:layout>
      <c:overlay val="0"/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ja-JP" altLang="en-US" sz="1600" b="0"/>
              <a:t>従業者規模別構成比</a:t>
            </a:r>
          </a:p>
        </c:rich>
      </c:tx>
      <c:layout>
        <c:manualLayout>
          <c:xMode val="edge"/>
          <c:yMode val="edge"/>
          <c:x val="0.33492691712656153"/>
          <c:y val="6.289307586551680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7582036019536021"/>
          <c:y val="0.13028745318352061"/>
          <c:w val="0.61338354692634101"/>
          <c:h val="0.778888723815183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[1]図５・６・７【済】!$L$21</c:f>
              <c:strCache>
                <c:ptCount val="1"/>
                <c:pt idx="0">
                  <c:v>4～9人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[1]図５・６・７【済】!$M$21:$P$21</c:f>
              <c:numCache>
                <c:formatCode>General</c:formatCode>
                <c:ptCount val="4"/>
                <c:pt idx="0">
                  <c:v>524213</c:v>
                </c:pt>
                <c:pt idx="1">
                  <c:v>1102872</c:v>
                </c:pt>
                <c:pt idx="2">
                  <c:v>829</c:v>
                </c:pt>
                <c:pt idx="3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D-4089-86E1-5FD62B963189}"/>
            </c:ext>
          </c:extLst>
        </c:ser>
        <c:ser>
          <c:idx val="1"/>
          <c:order val="1"/>
          <c:tx>
            <c:strRef>
              <c:f>[1]図５・６・７【済】!$L$22</c:f>
              <c:strCache>
                <c:ptCount val="1"/>
                <c:pt idx="0">
                  <c:v>10～19人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[1]図５・６・７【済】!$M$22:$P$22</c:f>
              <c:numCache>
                <c:formatCode>General</c:formatCode>
                <c:ptCount val="4"/>
                <c:pt idx="0">
                  <c:v>1108252</c:v>
                </c:pt>
                <c:pt idx="1">
                  <c:v>2485358</c:v>
                </c:pt>
                <c:pt idx="2">
                  <c:v>1494</c:v>
                </c:pt>
                <c:pt idx="3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6D-4089-86E1-5FD62B963189}"/>
            </c:ext>
          </c:extLst>
        </c:ser>
        <c:ser>
          <c:idx val="2"/>
          <c:order val="2"/>
          <c:tx>
            <c:strRef>
              <c:f>[1]図５・６・７【済】!$L$23</c:f>
              <c:strCache>
                <c:ptCount val="1"/>
                <c:pt idx="0">
                  <c:v>20～29人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[1]図５・６・７【済】!$M$23:$P$23</c:f>
              <c:numCache>
                <c:formatCode>General</c:formatCode>
                <c:ptCount val="4"/>
                <c:pt idx="0">
                  <c:v>1049870</c:v>
                </c:pt>
                <c:pt idx="1">
                  <c:v>2061349</c:v>
                </c:pt>
                <c:pt idx="2">
                  <c:v>1261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6D-4089-86E1-5FD62B963189}"/>
            </c:ext>
          </c:extLst>
        </c:ser>
        <c:ser>
          <c:idx val="3"/>
          <c:order val="3"/>
          <c:tx>
            <c:strRef>
              <c:f>[1]図５・６・７【済】!$L$24</c:f>
              <c:strCache>
                <c:ptCount val="1"/>
                <c:pt idx="0">
                  <c:v>30～99人</c:v>
                </c:pt>
              </c:strCache>
            </c:strRef>
          </c:tx>
          <c:spPr>
            <a:pattFill prst="pct1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[1]図５・６・７【済】!$M$24:$P$24</c:f>
              <c:numCache>
                <c:formatCode>General</c:formatCode>
                <c:ptCount val="4"/>
                <c:pt idx="0">
                  <c:v>4605432</c:v>
                </c:pt>
                <c:pt idx="1">
                  <c:v>13258993</c:v>
                </c:pt>
                <c:pt idx="2">
                  <c:v>3972</c:v>
                </c:pt>
                <c:pt idx="3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6D-4089-86E1-5FD62B963189}"/>
            </c:ext>
          </c:extLst>
        </c:ser>
        <c:ser>
          <c:idx val="4"/>
          <c:order val="4"/>
          <c:tx>
            <c:strRef>
              <c:f>[1]図５・６・７【済】!$L$25</c:f>
              <c:strCache>
                <c:ptCount val="1"/>
                <c:pt idx="0">
                  <c:v>100～199人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[1]図５・６・７【済】!$M$25:$P$25</c:f>
              <c:numCache>
                <c:formatCode>General</c:formatCode>
                <c:ptCount val="4"/>
                <c:pt idx="0">
                  <c:v>4096266</c:v>
                </c:pt>
                <c:pt idx="1">
                  <c:v>7555856</c:v>
                </c:pt>
                <c:pt idx="2">
                  <c:v>1435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6D-4089-86E1-5FD62B963189}"/>
            </c:ext>
          </c:extLst>
        </c:ser>
        <c:ser>
          <c:idx val="5"/>
          <c:order val="5"/>
          <c:tx>
            <c:strRef>
              <c:f>[1]図５・６・７【済】!$L$26</c:f>
              <c:strCache>
                <c:ptCount val="1"/>
                <c:pt idx="0">
                  <c:v>200～299人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[1]図５・６・７【済】!$M$26:$P$26</c:f>
              <c:numCache>
                <c:formatCode>General</c:formatCode>
                <c:ptCount val="4"/>
                <c:pt idx="0">
                  <c:v>3214582</c:v>
                </c:pt>
                <c:pt idx="1">
                  <c:v>9373566</c:v>
                </c:pt>
                <c:pt idx="2">
                  <c:v>1949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76D-4089-86E1-5FD62B963189}"/>
            </c:ext>
          </c:extLst>
        </c:ser>
        <c:ser>
          <c:idx val="6"/>
          <c:order val="6"/>
          <c:tx>
            <c:strRef>
              <c:f>[1]図５・６・７【済】!$L$27</c:f>
              <c:strCache>
                <c:ptCount val="1"/>
                <c:pt idx="0">
                  <c:v>300人以上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[1]図５・６・７【済】!$M$20:$P$20</c:f>
              <c:strCache>
                <c:ptCount val="4"/>
                <c:pt idx="0">
                  <c:v>付加価値額
1,722憶円</c:v>
                </c:pt>
                <c:pt idx="1">
                  <c:v>製造品出荷額等4,423憶円</c:v>
                </c:pt>
                <c:pt idx="2">
                  <c:v>従事者数
14237人</c:v>
                </c:pt>
                <c:pt idx="3">
                  <c:v>事業所数
398事業所</c:v>
                </c:pt>
              </c:strCache>
            </c:strRef>
          </c:cat>
          <c:val>
            <c:numRef>
              <c:f>[1]図５・６・７【済】!$M$27:$P$27</c:f>
              <c:numCache>
                <c:formatCode>General</c:formatCode>
                <c:ptCount val="4"/>
                <c:pt idx="0">
                  <c:v>3968085</c:v>
                </c:pt>
                <c:pt idx="1">
                  <c:v>8664653</c:v>
                </c:pt>
                <c:pt idx="2">
                  <c:v>3233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6D-4089-86E1-5FD62B963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1242818208"/>
        <c:axId val="1"/>
      </c:barChart>
      <c:catAx>
        <c:axId val="12428182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事業数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386</a:t>
                </a:r>
                <a:r>
                  <a:rPr lang="ja-JP" altLang="en-US" b="0"/>
                  <a:t>事業所　　　</a:t>
                </a: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r>
                  <a:rPr lang="ja-JP" altLang="en-US" b="0"/>
                  <a:t>従業者数　　　　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13,988</a:t>
                </a:r>
                <a:r>
                  <a:rPr lang="ja-JP" altLang="en-US" b="0"/>
                  <a:t>人</a:t>
                </a: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r>
                  <a:rPr lang="ja-JP" altLang="en-US" b="0"/>
                  <a:t>製造品出荷額等　　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4,061</a:t>
                </a:r>
                <a:r>
                  <a:rPr lang="ja-JP" altLang="en-US" b="0"/>
                  <a:t>億円</a:t>
                </a: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r>
                  <a:rPr lang="ja-JP" altLang="en-US" b="0"/>
                  <a:t>付加価値額　　　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1,648</a:t>
                </a:r>
                <a:r>
                  <a:rPr lang="ja-JP" altLang="en-US" b="0"/>
                  <a:t>億円</a:t>
                </a:r>
                <a:endParaRPr lang="en-US" altLang="ja-JP" b="0"/>
              </a:p>
            </c:rich>
          </c:tx>
          <c:layout>
            <c:manualLayout>
              <c:xMode val="edge"/>
              <c:yMode val="edge"/>
              <c:x val="9.6772775271339422E-3"/>
              <c:y val="0.16025791781832496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1242818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476150891695723"/>
          <c:y val="0.20480064991876015"/>
          <c:w val="0.14350828580445041"/>
          <c:h val="0.50230314960629918"/>
        </c:manualLayout>
      </c:layout>
      <c:overlay val="0"/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/>
            </a:pPr>
            <a:r>
              <a:rPr lang="ja-JP" altLang="en-US" sz="1600" b="0"/>
              <a:t>県内市町別構成比</a:t>
            </a:r>
          </a:p>
        </c:rich>
      </c:tx>
      <c:layout>
        <c:manualLayout>
          <c:xMode val="edge"/>
          <c:yMode val="edge"/>
          <c:x val="0.36508864023575999"/>
          <c:y val="6.99300087489063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757145746699286"/>
          <c:y val="0.16571804029128229"/>
          <c:w val="0.59746417801513407"/>
          <c:h val="0.7433952753018812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[1]図５・６・７【済】!$L$40</c:f>
              <c:strCache>
                <c:ptCount val="1"/>
                <c:pt idx="0">
                  <c:v>宇都宮市</c:v>
                </c:pt>
              </c:strCache>
            </c:strRef>
          </c:tx>
          <c:spPr>
            <a:pattFill prst="pct7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[1]図５・６・７【済】!$M$40:$P$40</c:f>
              <c:numCache>
                <c:formatCode>General</c:formatCode>
                <c:ptCount val="4"/>
                <c:pt idx="0">
                  <c:v>5618269</c:v>
                </c:pt>
                <c:pt idx="1">
                  <c:v>218826495</c:v>
                </c:pt>
                <c:pt idx="2">
                  <c:v>32623</c:v>
                </c:pt>
                <c:pt idx="3">
                  <c:v>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1-4DFF-B7BA-9BD593444DE7}"/>
            </c:ext>
          </c:extLst>
        </c:ser>
        <c:ser>
          <c:idx val="1"/>
          <c:order val="1"/>
          <c:tx>
            <c:strRef>
              <c:f>[1]図５・６・７【済】!$L$41</c:f>
              <c:strCache>
                <c:ptCount val="1"/>
                <c:pt idx="0">
                  <c:v>足利市</c:v>
                </c:pt>
              </c:strCache>
            </c:strRef>
          </c:tx>
          <c:spPr>
            <a:pattFill prst="ltDn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[1]図５・６・７【済】!$M$41:$P$41</c:f>
              <c:numCache>
                <c:formatCode>General</c:formatCode>
                <c:ptCount val="4"/>
                <c:pt idx="0">
                  <c:v>1501742</c:v>
                </c:pt>
                <c:pt idx="1">
                  <c:v>38763158</c:v>
                </c:pt>
                <c:pt idx="2">
                  <c:v>15748</c:v>
                </c:pt>
                <c:pt idx="3">
                  <c:v>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1-4DFF-B7BA-9BD593444DE7}"/>
            </c:ext>
          </c:extLst>
        </c:ser>
        <c:ser>
          <c:idx val="2"/>
          <c:order val="2"/>
          <c:tx>
            <c:strRef>
              <c:f>[1]図５・６・７【済】!$L$42</c:f>
              <c:strCache>
                <c:ptCount val="1"/>
                <c:pt idx="0">
                  <c:v>佐野市</c:v>
                </c:pt>
              </c:strCache>
            </c:strRef>
          </c:tx>
          <c:spPr>
            <a:pattFill prst="pct5">
              <a:fgClr>
                <a:schemeClr val="bg1">
                  <a:lumMod val="65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[1]図５・６・７【済】!$M$42:$P$42</c:f>
              <c:numCache>
                <c:formatCode>General</c:formatCode>
                <c:ptCount val="4"/>
                <c:pt idx="0">
                  <c:v>1733613</c:v>
                </c:pt>
                <c:pt idx="1">
                  <c:v>40786741</c:v>
                </c:pt>
                <c:pt idx="2">
                  <c:v>14522</c:v>
                </c:pt>
                <c:pt idx="3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F1-4DFF-B7BA-9BD593444DE7}"/>
            </c:ext>
          </c:extLst>
        </c:ser>
        <c:ser>
          <c:idx val="3"/>
          <c:order val="3"/>
          <c:tx>
            <c:strRef>
              <c:f>[1]図５・６・７【済】!$L$43</c:f>
              <c:strCache>
                <c:ptCount val="1"/>
                <c:pt idx="0">
                  <c:v>栃木市</c:v>
                </c:pt>
              </c:strCache>
            </c:strRef>
          </c:tx>
          <c:spPr>
            <a:pattFill prst="nar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[1]図５・６・７【済】!$M$43:$P$43</c:f>
              <c:numCache>
                <c:formatCode>General</c:formatCode>
                <c:ptCount val="4"/>
                <c:pt idx="0">
                  <c:v>2737870</c:v>
                </c:pt>
                <c:pt idx="1">
                  <c:v>109479268</c:v>
                </c:pt>
                <c:pt idx="2">
                  <c:v>19855</c:v>
                </c:pt>
                <c:pt idx="3">
                  <c:v>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F1-4DFF-B7BA-9BD593444DE7}"/>
            </c:ext>
          </c:extLst>
        </c:ser>
        <c:ser>
          <c:idx val="4"/>
          <c:order val="4"/>
          <c:tx>
            <c:strRef>
              <c:f>[1]図５・６・７【済】!$L$44</c:f>
              <c:strCache>
                <c:ptCount val="1"/>
                <c:pt idx="0">
                  <c:v>鹿沼市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[1]図５・６・７【済】!$M$44:$P$44</c:f>
              <c:numCache>
                <c:formatCode>General</c:formatCode>
                <c:ptCount val="4"/>
                <c:pt idx="0">
                  <c:v>1978531</c:v>
                </c:pt>
                <c:pt idx="1">
                  <c:v>44502647</c:v>
                </c:pt>
                <c:pt idx="2">
                  <c:v>14173</c:v>
                </c:pt>
                <c:pt idx="3">
                  <c:v>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F1-4DFF-B7BA-9BD593444DE7}"/>
            </c:ext>
          </c:extLst>
        </c:ser>
        <c:ser>
          <c:idx val="5"/>
          <c:order val="5"/>
          <c:tx>
            <c:strRef>
              <c:f>[1]図５・６・７【済】!$L$45</c:f>
              <c:strCache>
                <c:ptCount val="1"/>
                <c:pt idx="0">
                  <c:v>小山市</c:v>
                </c:pt>
              </c:strCache>
            </c:strRef>
          </c:tx>
          <c:spPr>
            <a:pattFill prst="ltVert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[1]図５・６・７【済】!$M$45:$P$45</c:f>
              <c:numCache>
                <c:formatCode>General</c:formatCode>
                <c:ptCount val="4"/>
                <c:pt idx="0">
                  <c:v>3301859</c:v>
                </c:pt>
                <c:pt idx="1">
                  <c:v>91095637</c:v>
                </c:pt>
                <c:pt idx="2">
                  <c:v>18469</c:v>
                </c:pt>
                <c:pt idx="3">
                  <c:v>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F1-4DFF-B7BA-9BD593444DE7}"/>
            </c:ext>
          </c:extLst>
        </c:ser>
        <c:ser>
          <c:idx val="6"/>
          <c:order val="6"/>
          <c:tx>
            <c:strRef>
              <c:f>[1]図５・６・７【済】!$L$46</c:f>
              <c:strCache>
                <c:ptCount val="1"/>
                <c:pt idx="0">
                  <c:v>那須塩原市</c:v>
                </c:pt>
              </c:strCache>
            </c:strRef>
          </c:tx>
          <c:spPr>
            <a:pattFill prst="pct50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[1]図５・６・７【済】!$M$46:$P$46</c:f>
              <c:numCache>
                <c:formatCode>General</c:formatCode>
                <c:ptCount val="4"/>
                <c:pt idx="0">
                  <c:v>1734974</c:v>
                </c:pt>
                <c:pt idx="1">
                  <c:v>34864678</c:v>
                </c:pt>
                <c:pt idx="2">
                  <c:v>10701</c:v>
                </c:pt>
                <c:pt idx="3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FF1-4DFF-B7BA-9BD593444DE7}"/>
            </c:ext>
          </c:extLst>
        </c:ser>
        <c:ser>
          <c:idx val="7"/>
          <c:order val="7"/>
          <c:tx>
            <c:strRef>
              <c:f>[1]図５・６・７【済】!$L$47</c:f>
              <c:strCache>
                <c:ptCount val="1"/>
                <c:pt idx="0">
                  <c:v>日光市</c:v>
                </c:pt>
              </c:strCache>
            </c:strRef>
          </c:tx>
          <c:spPr>
            <a:pattFill prst="smConfetti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[1]図５・６・７【済】!$M$47:$P$47</c:f>
              <c:numCache>
                <c:formatCode>General</c:formatCode>
                <c:ptCount val="4"/>
                <c:pt idx="0">
                  <c:v>788085</c:v>
                </c:pt>
                <c:pt idx="1">
                  <c:v>32592692</c:v>
                </c:pt>
                <c:pt idx="2">
                  <c:v>7065</c:v>
                </c:pt>
                <c:pt idx="3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FF1-4DFF-B7BA-9BD593444DE7}"/>
            </c:ext>
          </c:extLst>
        </c:ser>
        <c:ser>
          <c:idx val="8"/>
          <c:order val="8"/>
          <c:tx>
            <c:strRef>
              <c:f>[1]図５・６・７【済】!$L$48</c:f>
              <c:strCache>
                <c:ptCount val="1"/>
                <c:pt idx="0">
                  <c:v>その他の市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[1]図５・６・７【済】!$M$48:$P$48</c:f>
              <c:numCache>
                <c:formatCode>General</c:formatCode>
                <c:ptCount val="4"/>
                <c:pt idx="0">
                  <c:v>10942885</c:v>
                </c:pt>
                <c:pt idx="1">
                  <c:v>172218705</c:v>
                </c:pt>
                <c:pt idx="2">
                  <c:v>40828</c:v>
                </c:pt>
                <c:pt idx="3">
                  <c:v>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F1-4DFF-B7BA-9BD593444DE7}"/>
            </c:ext>
          </c:extLst>
        </c:ser>
        <c:ser>
          <c:idx val="9"/>
          <c:order val="9"/>
          <c:tx>
            <c:strRef>
              <c:f>[1]図５・６・７【済】!$L$49</c:f>
              <c:strCache>
                <c:ptCount val="1"/>
                <c:pt idx="0">
                  <c:v>町計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[1]図５・６・７【済】!$M$39:$P$39</c:f>
              <c:strCache>
                <c:ptCount val="4"/>
                <c:pt idx="0">
                  <c:v>有形固定資産
投資総額
2,915億円</c:v>
                </c:pt>
                <c:pt idx="1">
                  <c:v>製造品出荷額等
92,111億円</c:v>
                </c:pt>
                <c:pt idx="2">
                  <c:v>従業者数
206,973人</c:v>
                </c:pt>
                <c:pt idx="3">
                  <c:v>事業所数
4,149事業所</c:v>
                </c:pt>
              </c:strCache>
            </c:strRef>
          </c:cat>
          <c:val>
            <c:numRef>
              <c:f>[1]図５・６・７【済】!$M$49:$P$49</c:f>
              <c:numCache>
                <c:formatCode>General</c:formatCode>
                <c:ptCount val="4"/>
                <c:pt idx="0">
                  <c:v>6747609</c:v>
                </c:pt>
                <c:pt idx="1">
                  <c:v>113512130</c:v>
                </c:pt>
                <c:pt idx="2">
                  <c:v>29460</c:v>
                </c:pt>
                <c:pt idx="3">
                  <c:v>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F1-4DFF-B7BA-9BD593444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>
              <a:solidFill>
                <a:schemeClr val="bg1">
                  <a:lumMod val="50000"/>
                </a:schemeClr>
              </a:solidFill>
            </a:ln>
          </c:spPr>
        </c:serLines>
        <c:axId val="1242820288"/>
        <c:axId val="1"/>
      </c:barChart>
      <c:catAx>
        <c:axId val="124282028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事業所数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3,903</a:t>
                </a:r>
                <a:r>
                  <a:rPr lang="ja-JP" altLang="en-US" b="0"/>
                  <a:t>事業所</a:t>
                </a: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r>
                  <a:rPr lang="ja-JP" altLang="en-US" b="0"/>
                  <a:t>従業者数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195,131</a:t>
                </a:r>
                <a:r>
                  <a:rPr lang="ja-JP" altLang="en-US" b="0"/>
                  <a:t>人</a:t>
                </a: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r>
                  <a:rPr lang="ja-JP" altLang="en-US" b="0"/>
                  <a:t>製造品出荷額等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82,353</a:t>
                </a:r>
                <a:r>
                  <a:rPr lang="ja-JP" altLang="en-US" b="0"/>
                  <a:t>億円</a:t>
                </a:r>
                <a:endParaRPr lang="en-US" altLang="ja-JP" b="0"/>
              </a:p>
              <a:p>
                <a:pPr>
                  <a:defRPr b="0"/>
                </a:pPr>
                <a:endParaRPr lang="en-US" altLang="ja-JP" b="0"/>
              </a:p>
              <a:p>
                <a:pPr>
                  <a:defRPr b="0"/>
                </a:pPr>
                <a:r>
                  <a:rPr lang="ja-JP" altLang="en-US" b="0"/>
                  <a:t>有形固定資産</a:t>
                </a:r>
                <a:endParaRPr lang="en-US" altLang="ja-JP" b="0"/>
              </a:p>
              <a:p>
                <a:pPr>
                  <a:defRPr b="0"/>
                </a:pPr>
                <a:r>
                  <a:rPr lang="ja-JP" altLang="en-US" b="0"/>
                  <a:t>投資総額</a:t>
                </a:r>
                <a:endParaRPr lang="en-US" altLang="ja-JP" b="0"/>
              </a:p>
              <a:p>
                <a:pPr>
                  <a:defRPr b="0"/>
                </a:pPr>
                <a:r>
                  <a:rPr lang="en-US" altLang="ja-JP" b="0"/>
                  <a:t>2,702</a:t>
                </a:r>
                <a:r>
                  <a:rPr lang="ja-JP" altLang="en-US" b="0"/>
                  <a:t>億円</a:t>
                </a:r>
                <a:endParaRPr lang="en-US" altLang="ja-JP" b="0"/>
              </a:p>
            </c:rich>
          </c:tx>
          <c:layout>
            <c:manualLayout>
              <c:xMode val="edge"/>
              <c:yMode val="edge"/>
              <c:x val="2.3318610512294183E-2"/>
              <c:y val="0.17032637660229713"/>
            </c:manualLayout>
          </c:layout>
          <c:overlay val="0"/>
          <c:spPr>
            <a:solidFill>
              <a:schemeClr val="bg1"/>
            </a:solidFill>
          </c:spPr>
        </c:title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1242820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2986615708124201"/>
          <c:y val="0.20635545556805401"/>
          <c:w val="0.14735875120873043"/>
          <c:h val="0.57075053118360197"/>
        </c:manualLayout>
      </c:layout>
      <c:overlay val="0"/>
      <c:txPr>
        <a:bodyPr/>
        <a:lstStyle/>
        <a:p>
          <a:pPr>
            <a:defRPr baseline="0"/>
          </a:pPr>
          <a:endParaRPr lang="ja-JP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36</xdr:row>
      <xdr:rowOff>114300</xdr:rowOff>
    </xdr:from>
    <xdr:to>
      <xdr:col>8</xdr:col>
      <xdr:colOff>771525</xdr:colOff>
      <xdr:row>37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876675" y="7324725"/>
          <a:ext cx="280035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241487</xdr:colOff>
      <xdr:row>5</xdr:row>
      <xdr:rowOff>78441</xdr:rowOff>
    </xdr:from>
    <xdr:to>
      <xdr:col>12</xdr:col>
      <xdr:colOff>384362</xdr:colOff>
      <xdr:row>54</xdr:row>
      <xdr:rowOff>159684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195866</xdr:colOff>
      <xdr:row>27</xdr:row>
      <xdr:rowOff>88324</xdr:rowOff>
    </xdr:from>
    <xdr:to>
      <xdr:col>3</xdr:col>
      <xdr:colOff>321354</xdr:colOff>
      <xdr:row>32</xdr:row>
      <xdr:rowOff>171450</xdr:rowOff>
    </xdr:to>
    <xdr:sp macro="" textlink="">
      <xdr:nvSpPr>
        <xdr:cNvPr id="2" name="正方形/長方形 1"/>
        <xdr:cNvSpPr/>
      </xdr:nvSpPr>
      <xdr:spPr bwMode="auto">
        <a:xfrm>
          <a:off x="2367566" y="4717474"/>
          <a:ext cx="1706638" cy="9403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>
            <a:lnSpc>
              <a:spcPts val="1300"/>
            </a:lnSpc>
          </a:pP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14,022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  <a:endParaRPr kumimoji="1" lang="en-US" altLang="ja-JP" sz="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646661</xdr:colOff>
      <xdr:row>0</xdr:row>
      <xdr:rowOff>83127</xdr:rowOff>
    </xdr:from>
    <xdr:to>
      <xdr:col>6</xdr:col>
      <xdr:colOff>308235</xdr:colOff>
      <xdr:row>4</xdr:row>
      <xdr:rowOff>34636</xdr:rowOff>
    </xdr:to>
    <xdr:sp macro="" textlink="">
      <xdr:nvSpPr>
        <xdr:cNvPr id="3" name="正方形/長方形 2"/>
        <xdr:cNvSpPr/>
      </xdr:nvSpPr>
      <xdr:spPr bwMode="auto">
        <a:xfrm>
          <a:off x="646661" y="83127"/>
          <a:ext cx="5471824" cy="6373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2000"/>
            </a:lnSpc>
          </a:pPr>
          <a:r>
            <a:rPr kumimoji="1" lang="en-US" altLang="ja-JP" sz="14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14</a:t>
          </a:r>
          <a:r>
            <a:rPr kumimoji="1" lang="ja-JP" altLang="en-US" sz="14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表　産業分類別事業所数・従業者数・製造品出荷額等の割合</a:t>
          </a:r>
          <a:r>
            <a:rPr kumimoji="1" lang="ja-JP" altLang="en-US" sz="1600">
              <a:solidFill>
                <a:sysClr val="windowText" lastClr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　　　　　　　　　　　　　　　　　　　　　　　　　　  　</a:t>
          </a:r>
        </a:p>
      </xdr:txBody>
    </xdr:sp>
    <xdr:clientData/>
  </xdr:twoCellAnchor>
  <xdr:twoCellAnchor>
    <xdr:from>
      <xdr:col>0</xdr:col>
      <xdr:colOff>0</xdr:colOff>
      <xdr:row>20</xdr:row>
      <xdr:rowOff>25976</xdr:rowOff>
    </xdr:from>
    <xdr:to>
      <xdr:col>6</xdr:col>
      <xdr:colOff>619125</xdr:colOff>
      <xdr:row>40</xdr:row>
      <xdr:rowOff>54550</xdr:rowOff>
    </xdr:to>
    <xdr:graphicFrame macro="">
      <xdr:nvGraphicFramePr>
        <xdr:cNvPr id="4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25977</xdr:colOff>
      <xdr:row>2</xdr:row>
      <xdr:rowOff>51954</xdr:rowOff>
    </xdr:from>
    <xdr:to>
      <xdr:col>6</xdr:col>
      <xdr:colOff>645102</xdr:colOff>
      <xdr:row>22</xdr:row>
      <xdr:rowOff>80529</xdr:rowOff>
    </xdr:to>
    <xdr:graphicFrame macro="">
      <xdr:nvGraphicFramePr>
        <xdr:cNvPr id="5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119190</xdr:rowOff>
    </xdr:from>
    <xdr:to>
      <xdr:col>6</xdr:col>
      <xdr:colOff>628650</xdr:colOff>
      <xdr:row>59</xdr:row>
      <xdr:rowOff>71565</xdr:rowOff>
    </xdr:to>
    <xdr:graphicFrame macro="">
      <xdr:nvGraphicFramePr>
        <xdr:cNvPr id="6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545522</xdr:colOff>
      <xdr:row>28</xdr:row>
      <xdr:rowOff>17318</xdr:rowOff>
    </xdr:from>
    <xdr:to>
      <xdr:col>3</xdr:col>
      <xdr:colOff>17319</xdr:colOff>
      <xdr:row>32</xdr:row>
      <xdr:rowOff>85597</xdr:rowOff>
    </xdr:to>
    <xdr:sp macro="" textlink="">
      <xdr:nvSpPr>
        <xdr:cNvPr id="7" name="正方形/長方形 6"/>
        <xdr:cNvSpPr/>
      </xdr:nvSpPr>
      <xdr:spPr bwMode="auto">
        <a:xfrm>
          <a:off x="2720097" y="4797790"/>
          <a:ext cx="1062293" cy="751203"/>
        </a:xfrm>
        <a:prstGeom prst="rect">
          <a:avLst/>
        </a:prstGeom>
        <a:solidFill>
          <a:schemeClr val="bg1"/>
        </a:solidFill>
        <a:ln>
          <a:noFill/>
        </a:ln>
        <a:effectLst/>
        <a:extLst/>
      </xdr:spPr>
      <xdr:txBody>
        <a:bodyPr wrap="square" lIns="18288" tIns="0" rIns="0" bIns="0" rtlCol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200"/>
            </a:lnSpc>
          </a:pP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13,988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人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pPr algn="ctr">
            <a:lnSpc>
              <a:spcPts val="1200"/>
            </a:lnSpc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0.2886</cdr:x>
      <cdr:y>0.02693</cdr:y>
    </cdr:from>
    <cdr:to>
      <cdr:x>0.71595</cdr:x>
      <cdr:y>0.14427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339042" y="115685"/>
          <a:ext cx="2978727" cy="50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0.00791</cdr:x>
      <cdr:y>0.01455</cdr:y>
    </cdr:from>
    <cdr:to>
      <cdr:x>0.14569</cdr:x>
      <cdr:y>0.07791</cdr:y>
    </cdr:to>
    <cdr:sp macro="" textlink="">
      <cdr:nvSpPr>
        <cdr:cNvPr id="19" name="テキスト ボックス 9"/>
        <cdr:cNvSpPr txBox="1"/>
      </cdr:nvSpPr>
      <cdr:spPr bwMode="auto">
        <a:xfrm xmlns:a="http://schemas.openxmlformats.org/drawingml/2006/main">
          <a:off x="50800" y="50800"/>
          <a:ext cx="884636" cy="2212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従業者数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0.2886</cdr:x>
      <cdr:y>0.02693</cdr:y>
    </cdr:from>
    <cdr:to>
      <cdr:x>0.71595</cdr:x>
      <cdr:y>0.14427</cdr:y>
    </cdr:to>
    <cdr:sp macro="" textlink="">
      <cdr:nvSpPr>
        <cdr:cNvPr id="2" name="正方形/長方形 1"/>
        <cdr:cNvSpPr/>
      </cdr:nvSpPr>
      <cdr:spPr bwMode="auto">
        <a:xfrm xmlns:a="http://schemas.openxmlformats.org/drawingml/2006/main">
          <a:off x="1339042" y="115685"/>
          <a:ext cx="2978727" cy="50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0.41385</cdr:x>
      <cdr:y>0.38896</cdr:y>
    </cdr:from>
    <cdr:to>
      <cdr:x>0.58718</cdr:x>
      <cdr:y>0.63415</cdr:y>
    </cdr:to>
    <cdr:sp macro="" textlink="">
      <cdr:nvSpPr>
        <cdr:cNvPr id="3" name="正方形/長方形 2"/>
        <cdr:cNvSpPr/>
      </cdr:nvSpPr>
      <cdr:spPr bwMode="auto">
        <a:xfrm xmlns:a="http://schemas.openxmlformats.org/drawingml/2006/main">
          <a:off x="2657186" y="1358322"/>
          <a:ext cx="1112929" cy="856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386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事業所</a:t>
          </a:r>
          <a:endParaRPr kumimoji="1"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algn="ctr">
            <a:lnSpc>
              <a:spcPts val="1100"/>
            </a:lnSpc>
          </a:pPr>
          <a:r>
            <a:rPr kumimoji="1" lang="ja-JP" altLang="en-US" sz="80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0.2886</cdr:x>
      <cdr:y>0.02693</cdr:y>
    </cdr:from>
    <cdr:to>
      <cdr:x>0.71595</cdr:x>
      <cdr:y>0.14427</cdr:y>
    </cdr:to>
    <cdr:sp macro="" textlink="">
      <cdr:nvSpPr>
        <cdr:cNvPr id="4" name="正方形/長方形 1"/>
        <cdr:cNvSpPr/>
      </cdr:nvSpPr>
      <cdr:spPr bwMode="auto">
        <a:xfrm xmlns:a="http://schemas.openxmlformats.org/drawingml/2006/main">
          <a:off x="1339042" y="115685"/>
          <a:ext cx="2978727" cy="5056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0.00791</cdr:x>
      <cdr:y>0.01455</cdr:y>
    </cdr:from>
    <cdr:to>
      <cdr:x>0.14569</cdr:x>
      <cdr:y>0.07791</cdr:y>
    </cdr:to>
    <cdr:sp macro="" textlink="">
      <cdr:nvSpPr>
        <cdr:cNvPr id="6" name="テキスト ボックス 1"/>
        <cdr:cNvSpPr txBox="1"/>
      </cdr:nvSpPr>
      <cdr:spPr bwMode="auto">
        <a:xfrm xmlns:a="http://schemas.openxmlformats.org/drawingml/2006/main">
          <a:off x="50800" y="50800"/>
          <a:ext cx="884636" cy="221286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事業所数</a:t>
          </a:r>
        </a:p>
      </cdr:txBody>
    </cdr:sp>
  </cdr:relSizeAnchor>
  <cdr:relSizeAnchor xmlns:cdr="http://schemas.openxmlformats.org/drawingml/2006/chartDrawing">
    <cdr:from>
      <cdr:x>0.26998</cdr:x>
      <cdr:y>0.40665</cdr:y>
    </cdr:from>
    <cdr:to>
      <cdr:x>0.31162</cdr:x>
      <cdr:y>0.41904</cdr:y>
    </cdr:to>
    <cdr:cxnSp macro="">
      <cdr:nvCxnSpPr>
        <cdr:cNvPr id="7" name="直線コネクタ 6"/>
        <cdr:cNvCxnSpPr/>
      </cdr:nvCxnSpPr>
      <cdr:spPr>
        <a:xfrm xmlns:a="http://schemas.openxmlformats.org/drawingml/2006/main">
          <a:off x="1740478" y="1420091"/>
          <a:ext cx="268431" cy="4329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0.26864</cdr:x>
      <cdr:y>0.29259</cdr:y>
    </cdr:from>
    <cdr:to>
      <cdr:x>0.32639</cdr:x>
      <cdr:y>0.3397</cdr:y>
    </cdr:to>
    <cdr:cxnSp macro="">
      <cdr:nvCxnSpPr>
        <cdr:cNvPr id="9" name="直線コネクタ 8"/>
        <cdr:cNvCxnSpPr/>
      </cdr:nvCxnSpPr>
      <cdr:spPr>
        <a:xfrm xmlns:a="http://schemas.openxmlformats.org/drawingml/2006/main">
          <a:off x="1731818" y="1021773"/>
          <a:ext cx="372341" cy="16452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0.31296</cdr:x>
      <cdr:y>0.2182</cdr:y>
    </cdr:from>
    <cdr:to>
      <cdr:x>0.33714</cdr:x>
      <cdr:y>0.26283</cdr:y>
    </cdr:to>
    <cdr:cxnSp macro="">
      <cdr:nvCxnSpPr>
        <cdr:cNvPr id="11" name="直線コネクタ 10"/>
        <cdr:cNvCxnSpPr/>
      </cdr:nvCxnSpPr>
      <cdr:spPr>
        <a:xfrm xmlns:a="http://schemas.openxmlformats.org/drawingml/2006/main">
          <a:off x="2017569" y="762001"/>
          <a:ext cx="155863" cy="15586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0.6159</cdr:x>
      <cdr:y>0.86815</cdr:y>
    </cdr:from>
    <cdr:to>
      <cdr:x>0.9965</cdr:x>
      <cdr:y>0.98859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60385" y="2965610"/>
          <a:ext cx="2447342" cy="411424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資料：令和</a:t>
          </a:r>
          <a:r>
            <a:rPr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3</a:t>
          </a:r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年経済センサス</a:t>
          </a:r>
          <a:r>
            <a:rPr lang="en-US" altLang="ja-JP" sz="1000">
              <a:latin typeface="ＭＳ Ｐ明朝" panose="02020600040205080304" pitchFamily="18" charset="-128"/>
              <a:ea typeface="ＭＳ Ｐ明朝" panose="02020600040205080304" pitchFamily="18" charset="-128"/>
            </a:rPr>
            <a:t>-</a:t>
          </a:r>
          <a:r>
            <a:rPr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活動調査</a:t>
          </a:r>
          <a:endParaRPr lang="en-US" altLang="ja-JP" sz="10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  <cdr:relSizeAnchor xmlns:cdr="http://schemas.openxmlformats.org/drawingml/2006/chartDrawing">
    <cdr:from>
      <cdr:x>0.0079</cdr:x>
      <cdr:y>0.01487</cdr:y>
    </cdr:from>
    <cdr:to>
      <cdr:x>0.237</cdr:x>
      <cdr:y>0.08247</cdr:y>
    </cdr:to>
    <cdr:sp macro="" textlink="">
      <cdr:nvSpPr>
        <cdr:cNvPr id="3" name="テキスト ボックス 10"/>
        <cdr:cNvSpPr txBox="1"/>
      </cdr:nvSpPr>
      <cdr:spPr bwMode="auto">
        <a:xfrm xmlns:a="http://schemas.openxmlformats.org/drawingml/2006/main">
          <a:off x="50798" y="50796"/>
          <a:ext cx="1473201" cy="23092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100"/>
            <a:t>製造品出荷額等</a:t>
          </a:r>
        </a:p>
      </cdr:txBody>
    </cdr:sp>
  </cdr:relSizeAnchor>
  <cdr:relSizeAnchor xmlns:cdr="http://schemas.openxmlformats.org/drawingml/2006/chartDrawing">
    <cdr:from>
      <cdr:x>0.37418</cdr:x>
      <cdr:y>0.40017</cdr:y>
    </cdr:from>
    <cdr:to>
      <cdr:x>0.62566</cdr:x>
      <cdr:y>0.57541</cdr:y>
    </cdr:to>
    <cdr:sp macro="" textlink="">
      <cdr:nvSpPr>
        <cdr:cNvPr id="12" name="正方形/長方形 11"/>
        <cdr:cNvSpPr/>
      </cdr:nvSpPr>
      <cdr:spPr bwMode="auto">
        <a:xfrm xmlns:a="http://schemas.openxmlformats.org/drawingml/2006/main">
          <a:off x="2406068" y="1366986"/>
          <a:ext cx="1617077" cy="5986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0" rIns="0" bIns="0" rtlCol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50">
              <a:latin typeface="ＭＳ Ｐ明朝" panose="02020600040205080304" pitchFamily="18" charset="-128"/>
              <a:ea typeface="ＭＳ Ｐ明朝" panose="02020600040205080304" pitchFamily="18" charset="-128"/>
            </a:rPr>
            <a:t>4,061</a:t>
          </a: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億円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 xmlns:a="http://schemas.openxmlformats.org/drawingml/2006/main">
          <a:pPr marL="0" marR="0" indent="0" algn="ctr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（単位：％）</a:t>
          </a:r>
          <a:endParaRPr kumimoji="1" lang="en-US" altLang="ja-JP" sz="105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8</xdr:col>
      <xdr:colOff>1085850</xdr:colOff>
      <xdr:row>18</xdr:row>
      <xdr:rowOff>114300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19</xdr:row>
      <xdr:rowOff>0</xdr:rowOff>
    </xdr:from>
    <xdr:to>
      <xdr:col>8</xdr:col>
      <xdr:colOff>1066800</xdr:colOff>
      <xdr:row>37</xdr:row>
      <xdr:rowOff>114300</xdr:rowOff>
    </xdr:to>
    <xdr:graphicFrame macro="">
      <xdr:nvGraphicFramePr>
        <xdr:cNvPr id="3" name="グラフ 3" descr="1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16204</xdr:colOff>
      <xdr:row>37</xdr:row>
      <xdr:rowOff>136635</xdr:rowOff>
    </xdr:from>
    <xdr:to>
      <xdr:col>8</xdr:col>
      <xdr:colOff>1044904</xdr:colOff>
      <xdr:row>56</xdr:row>
      <xdr:rowOff>75762</xdr:rowOff>
    </xdr:to>
    <xdr:graphicFrame macro="">
      <xdr:nvGraphicFramePr>
        <xdr:cNvPr id="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0.18207</cdr:x>
      <cdr:y>0.03464</cdr:y>
    </cdr:from>
    <cdr:to>
      <cdr:x>0.95081</cdr:x>
      <cdr:y>0.15747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191420" y="109141"/>
          <a:ext cx="5030390" cy="3869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400">
              <a:latin typeface="ＭＳ Ｐ明朝" panose="02020600040205080304" pitchFamily="18" charset="-128"/>
              <a:ea typeface="ＭＳ Ｐ明朝" panose="02020600040205080304" pitchFamily="18" charset="-128"/>
            </a:rPr>
            <a:t>15</a:t>
          </a:r>
          <a:r>
            <a:rPr lang="ja-JP" altLang="en-US" sz="1400">
              <a:latin typeface="ＭＳ Ｐ明朝" panose="02020600040205080304" pitchFamily="18" charset="-128"/>
              <a:ea typeface="ＭＳ Ｐ明朝" panose="02020600040205080304" pitchFamily="18" charset="-128"/>
            </a:rPr>
            <a:t>表　地区別・従業者規模別・県内市町別構成比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5fileserver\R4&#24180;&#24230;\10&#32207;&#21512;&#25919;&#31574;&#37096;\04&#24773;&#22577;&#25919;&#31574;&#35506;\02&#24773;&#22577;&#32113;&#35336;&#20418;\&#26989;&#21209;\&#65299;&#12288;&#24066;&#25919;&#32113;&#35336;\01%20&#40575;&#27836;&#24066;&#32113;&#35336;&#26360;\02&#20196;&#21644;4&#24180;&#29256;&#32113;&#35336;&#26360;&#20316;&#25104;\&#32113;&#35336;&#20418;&#20837;&#21147;&#36039;&#26009;\5%20&#24037;&#26989;\&#40575;&#27836;&#24066;&#12398;&#24037;&#26989;&#31227;&#31649;&#12487;&#12540;&#12479;\3&#12288;&#35519;&#26619;&#32080;&#26524;&#12398;&#27010;&#3520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表【済】"/>
      <sheetName val="図１【済】"/>
      <sheetName val="図２・３・4【済】"/>
      <sheetName val="図５・６・７【済】"/>
      <sheetName val="2,3表【済】"/>
      <sheetName val="4表【済】"/>
      <sheetName val="5,6表【済】"/>
      <sheetName val="７表【済】"/>
      <sheetName val="8,9表【済】"/>
      <sheetName val="10表【済】"/>
      <sheetName val="11,12表【済】"/>
      <sheetName val="13表【済】"/>
      <sheetName val="14,15表【済】"/>
      <sheetName val="16表【済】"/>
      <sheetName val="17表【済】"/>
    </sheetNames>
    <sheetDataSet>
      <sheetData sheetId="0"/>
      <sheetData sheetId="1"/>
      <sheetData sheetId="2"/>
      <sheetData sheetId="3">
        <row r="2">
          <cell r="M2" t="str">
            <v>従業者数
14,237人</v>
          </cell>
          <cell r="N2" t="str">
            <v>事業所
398事業所</v>
          </cell>
        </row>
        <row r="3">
          <cell r="L3" t="str">
            <v>北犬飼地区</v>
          </cell>
          <cell r="M3">
            <v>1618</v>
          </cell>
          <cell r="N3">
            <v>74</v>
          </cell>
        </row>
        <row r="4">
          <cell r="L4" t="str">
            <v>菊沢地区</v>
          </cell>
          <cell r="M4">
            <v>584</v>
          </cell>
          <cell r="N4">
            <v>39</v>
          </cell>
        </row>
        <row r="5">
          <cell r="L5" t="str">
            <v>鹿沼地区</v>
          </cell>
          <cell r="M5">
            <v>640</v>
          </cell>
          <cell r="N5">
            <v>35</v>
          </cell>
        </row>
        <row r="6">
          <cell r="L6" t="str">
            <v>鹿沼工業団地</v>
          </cell>
          <cell r="M6">
            <v>4933</v>
          </cell>
          <cell r="N6">
            <v>20</v>
          </cell>
        </row>
        <row r="7">
          <cell r="L7" t="str">
            <v>東大芦地区</v>
          </cell>
          <cell r="M7">
            <v>1631</v>
          </cell>
          <cell r="N7">
            <v>22</v>
          </cell>
        </row>
        <row r="8">
          <cell r="L8" t="str">
            <v>南押原地区</v>
          </cell>
          <cell r="M8">
            <v>459</v>
          </cell>
          <cell r="N8">
            <v>25</v>
          </cell>
        </row>
        <row r="9">
          <cell r="L9" t="str">
            <v>北押原地区</v>
          </cell>
          <cell r="M9">
            <v>389</v>
          </cell>
          <cell r="N9">
            <v>22</v>
          </cell>
        </row>
        <row r="10">
          <cell r="L10" t="str">
            <v>清州地区</v>
          </cell>
          <cell r="M10">
            <v>866</v>
          </cell>
          <cell r="N10">
            <v>23</v>
          </cell>
        </row>
        <row r="11">
          <cell r="L11" t="str">
            <v>鹿沼木工団地</v>
          </cell>
          <cell r="M11">
            <v>418</v>
          </cell>
          <cell r="N11">
            <v>20</v>
          </cell>
        </row>
        <row r="12">
          <cell r="L12" t="str">
            <v>南摩地区</v>
          </cell>
          <cell r="M12">
            <v>241</v>
          </cell>
          <cell r="N12">
            <v>15</v>
          </cell>
        </row>
        <row r="13">
          <cell r="L13" t="str">
            <v>武子工業団地</v>
          </cell>
          <cell r="M13">
            <v>389</v>
          </cell>
          <cell r="N13">
            <v>14</v>
          </cell>
        </row>
        <row r="14">
          <cell r="L14" t="str">
            <v>その他</v>
          </cell>
          <cell r="M14">
            <v>2005</v>
          </cell>
          <cell r="N14">
            <v>78</v>
          </cell>
        </row>
        <row r="20">
          <cell r="M20" t="str">
            <v>付加価値額
1,722憶円</v>
          </cell>
          <cell r="N20" t="str">
            <v>製造品出荷額等4,423憶円</v>
          </cell>
          <cell r="O20" t="str">
            <v>従事者数
14237人</v>
          </cell>
          <cell r="P20" t="str">
            <v>事業所数
398事業所</v>
          </cell>
        </row>
        <row r="21">
          <cell r="L21" t="str">
            <v>4～9人</v>
          </cell>
          <cell r="M21">
            <v>524213</v>
          </cell>
          <cell r="N21">
            <v>1102872</v>
          </cell>
          <cell r="O21">
            <v>829</v>
          </cell>
          <cell r="P21">
            <v>134</v>
          </cell>
        </row>
        <row r="22">
          <cell r="L22" t="str">
            <v>10～19人</v>
          </cell>
          <cell r="M22">
            <v>1108252</v>
          </cell>
          <cell r="N22">
            <v>2485358</v>
          </cell>
          <cell r="O22">
            <v>1494</v>
          </cell>
          <cell r="P22">
            <v>107</v>
          </cell>
        </row>
        <row r="23">
          <cell r="L23" t="str">
            <v>20～29人</v>
          </cell>
          <cell r="M23">
            <v>1049870</v>
          </cell>
          <cell r="N23">
            <v>2061349</v>
          </cell>
          <cell r="O23">
            <v>1261</v>
          </cell>
          <cell r="P23">
            <v>51</v>
          </cell>
        </row>
        <row r="24">
          <cell r="L24" t="str">
            <v>30～99人</v>
          </cell>
          <cell r="M24">
            <v>4605432</v>
          </cell>
          <cell r="N24">
            <v>13258993</v>
          </cell>
          <cell r="O24">
            <v>3972</v>
          </cell>
          <cell r="P24">
            <v>72</v>
          </cell>
        </row>
        <row r="25">
          <cell r="L25" t="str">
            <v>100～199人</v>
          </cell>
          <cell r="M25">
            <v>4096266</v>
          </cell>
          <cell r="N25">
            <v>7555856</v>
          </cell>
          <cell r="O25">
            <v>1435</v>
          </cell>
          <cell r="P25">
            <v>10</v>
          </cell>
        </row>
        <row r="26">
          <cell r="L26" t="str">
            <v>200～299人</v>
          </cell>
          <cell r="M26">
            <v>3214582</v>
          </cell>
          <cell r="N26">
            <v>9373566</v>
          </cell>
          <cell r="O26">
            <v>1949</v>
          </cell>
          <cell r="P26">
            <v>8</v>
          </cell>
        </row>
        <row r="27">
          <cell r="L27" t="str">
            <v>300人以上</v>
          </cell>
          <cell r="M27">
            <v>3968085</v>
          </cell>
          <cell r="N27">
            <v>8664653</v>
          </cell>
          <cell r="O27">
            <v>3233</v>
          </cell>
          <cell r="P27">
            <v>5</v>
          </cell>
        </row>
        <row r="39">
          <cell r="M39" t="str">
            <v>有形固定資産
投資総額
2,915億円</v>
          </cell>
          <cell r="N39" t="str">
            <v>製造品出荷額等
92,111億円</v>
          </cell>
          <cell r="O39" t="str">
            <v>従業者数
206,973人</v>
          </cell>
          <cell r="P39" t="str">
            <v>事業所数
4,149事業所</v>
          </cell>
        </row>
        <row r="40">
          <cell r="L40" t="str">
            <v>宇都宮市</v>
          </cell>
          <cell r="M40">
            <v>5618269</v>
          </cell>
          <cell r="N40">
            <v>218826495</v>
          </cell>
          <cell r="O40">
            <v>32623</v>
          </cell>
          <cell r="P40">
            <v>501</v>
          </cell>
        </row>
        <row r="41">
          <cell r="L41" t="str">
            <v>足利市</v>
          </cell>
          <cell r="M41">
            <v>1501742</v>
          </cell>
          <cell r="N41">
            <v>38763158</v>
          </cell>
          <cell r="O41">
            <v>15748</v>
          </cell>
          <cell r="P41">
            <v>488</v>
          </cell>
        </row>
        <row r="42">
          <cell r="L42" t="str">
            <v>佐野市</v>
          </cell>
          <cell r="M42">
            <v>1733613</v>
          </cell>
          <cell r="N42">
            <v>40786741</v>
          </cell>
          <cell r="O42">
            <v>14522</v>
          </cell>
          <cell r="P42">
            <v>402</v>
          </cell>
        </row>
        <row r="43">
          <cell r="L43" t="str">
            <v>栃木市</v>
          </cell>
          <cell r="M43">
            <v>2737870</v>
          </cell>
          <cell r="N43">
            <v>109479268</v>
          </cell>
          <cell r="O43">
            <v>19855</v>
          </cell>
          <cell r="P43">
            <v>391</v>
          </cell>
        </row>
        <row r="44">
          <cell r="L44" t="str">
            <v>鹿沼市</v>
          </cell>
          <cell r="M44">
            <v>1978531</v>
          </cell>
          <cell r="N44">
            <v>44502647</v>
          </cell>
          <cell r="O44">
            <v>14173</v>
          </cell>
          <cell r="P44">
            <v>387</v>
          </cell>
        </row>
        <row r="45">
          <cell r="L45" t="str">
            <v>小山市</v>
          </cell>
          <cell r="M45">
            <v>3301859</v>
          </cell>
          <cell r="N45">
            <v>91095637</v>
          </cell>
          <cell r="O45">
            <v>18469</v>
          </cell>
          <cell r="P45">
            <v>265</v>
          </cell>
        </row>
        <row r="46">
          <cell r="L46" t="str">
            <v>那須塩原市</v>
          </cell>
          <cell r="M46">
            <v>1734974</v>
          </cell>
          <cell r="N46">
            <v>34864678</v>
          </cell>
          <cell r="O46">
            <v>10701</v>
          </cell>
          <cell r="P46">
            <v>229</v>
          </cell>
        </row>
        <row r="47">
          <cell r="L47" t="str">
            <v>日光市</v>
          </cell>
          <cell r="M47">
            <v>788085</v>
          </cell>
          <cell r="N47">
            <v>32592692</v>
          </cell>
          <cell r="O47">
            <v>7065</v>
          </cell>
          <cell r="P47">
            <v>181</v>
          </cell>
        </row>
        <row r="48">
          <cell r="L48" t="str">
            <v>その他の市</v>
          </cell>
          <cell r="M48">
            <v>10942885</v>
          </cell>
          <cell r="N48">
            <v>172218705</v>
          </cell>
          <cell r="O48">
            <v>40828</v>
          </cell>
          <cell r="P48">
            <v>697</v>
          </cell>
        </row>
        <row r="49">
          <cell r="L49" t="str">
            <v>町計</v>
          </cell>
          <cell r="M49">
            <v>6747609</v>
          </cell>
          <cell r="N49">
            <v>113512130</v>
          </cell>
          <cell r="O49">
            <v>29460</v>
          </cell>
          <cell r="P49">
            <v>498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E35"/>
  <sheetViews>
    <sheetView tabSelected="1" view="pageBreakPreview" zoomScale="90" zoomScaleNormal="100" zoomScaleSheetLayoutView="90" workbookViewId="0">
      <selection activeCell="F36" sqref="F36"/>
    </sheetView>
  </sheetViews>
  <sheetFormatPr defaultRowHeight="13.5" x14ac:dyDescent="0.15"/>
  <cols>
    <col min="1" max="1" width="9.75" customWidth="1"/>
    <col min="2" max="2" width="1.75" customWidth="1"/>
    <col min="3" max="3" width="46.75" customWidth="1"/>
    <col min="4" max="4" width="13.875" customWidth="1"/>
    <col min="7" max="7" width="13.25" customWidth="1"/>
  </cols>
  <sheetData>
    <row r="6" spans="1:5" ht="30" x14ac:dyDescent="0.15">
      <c r="A6" s="15"/>
      <c r="B6" s="15"/>
      <c r="C6" s="15"/>
      <c r="D6" s="16" t="s">
        <v>67</v>
      </c>
    </row>
    <row r="9" spans="1:5" ht="33.6" customHeight="1" x14ac:dyDescent="0.15"/>
    <row r="13" spans="1:5" ht="19.149999999999999" customHeight="1" x14ac:dyDescent="0.15"/>
    <row r="14" spans="1:5" ht="19.149999999999999" customHeight="1" x14ac:dyDescent="0.15">
      <c r="A14" s="17"/>
      <c r="C14" s="18"/>
      <c r="D14" s="18"/>
      <c r="E14" s="26"/>
    </row>
    <row r="15" spans="1:5" ht="19.149999999999999" customHeight="1" x14ac:dyDescent="0.15">
      <c r="A15" s="17"/>
      <c r="B15" s="20"/>
      <c r="C15" s="18"/>
      <c r="D15" s="18"/>
      <c r="E15" s="26"/>
    </row>
    <row r="16" spans="1:5" ht="19.149999999999999" customHeight="1" x14ac:dyDescent="0.15">
      <c r="A16" s="17"/>
      <c r="B16" s="20"/>
      <c r="C16" s="18"/>
      <c r="D16" s="18"/>
      <c r="E16" s="26"/>
    </row>
    <row r="17" spans="1:5" ht="19.149999999999999" customHeight="1" x14ac:dyDescent="0.15">
      <c r="A17" s="17"/>
      <c r="B17" s="20"/>
      <c r="C17" s="18"/>
      <c r="D17" s="18"/>
      <c r="E17" s="26"/>
    </row>
    <row r="18" spans="1:5" ht="19.149999999999999" customHeight="1" x14ac:dyDescent="0.15">
      <c r="A18" s="17"/>
      <c r="B18" s="20"/>
      <c r="C18" s="18"/>
    </row>
    <row r="19" spans="1:5" ht="19.899999999999999" customHeight="1" x14ac:dyDescent="0.15">
      <c r="A19" s="17"/>
      <c r="B19" s="20"/>
      <c r="C19" s="18"/>
      <c r="D19" s="18"/>
      <c r="E19" s="19"/>
    </row>
    <row r="20" spans="1:5" ht="19.149999999999999" customHeight="1" x14ac:dyDescent="0.15">
      <c r="A20" s="17"/>
      <c r="B20" s="20"/>
      <c r="C20" s="18"/>
      <c r="D20" s="18"/>
      <c r="E20" s="19"/>
    </row>
    <row r="21" spans="1:5" ht="19.149999999999999" customHeight="1" x14ac:dyDescent="0.15">
      <c r="A21" s="17"/>
      <c r="B21" s="20"/>
      <c r="C21" s="18"/>
      <c r="D21" s="18"/>
      <c r="E21" s="19"/>
    </row>
    <row r="22" spans="1:5" ht="19.149999999999999" customHeight="1" x14ac:dyDescent="0.15">
      <c r="A22" s="17"/>
      <c r="B22" s="20"/>
      <c r="C22" s="18"/>
      <c r="D22" s="18"/>
      <c r="E22" s="19"/>
    </row>
    <row r="23" spans="1:5" ht="19.899999999999999" customHeight="1" x14ac:dyDescent="0.15">
      <c r="A23" s="17"/>
      <c r="C23" s="18"/>
      <c r="D23" s="18"/>
      <c r="E23" s="19"/>
    </row>
    <row r="24" spans="1:5" ht="19.899999999999999" customHeight="1" x14ac:dyDescent="0.15">
      <c r="A24" s="17"/>
      <c r="B24" s="21"/>
      <c r="C24" s="18"/>
      <c r="D24" s="18"/>
      <c r="E24" s="19"/>
    </row>
    <row r="25" spans="1:5" ht="19.899999999999999" customHeight="1" x14ac:dyDescent="0.15">
      <c r="A25" s="17"/>
      <c r="B25" s="21"/>
      <c r="C25" s="18"/>
      <c r="D25" s="18"/>
      <c r="E25" s="19"/>
    </row>
    <row r="26" spans="1:5" ht="19.899999999999999" customHeight="1" x14ac:dyDescent="0.15">
      <c r="A26" s="17"/>
      <c r="C26" s="22"/>
      <c r="D26" s="18"/>
      <c r="E26" s="19"/>
    </row>
    <row r="27" spans="1:5" x14ac:dyDescent="0.15">
      <c r="A27" s="17"/>
      <c r="C27" s="18"/>
      <c r="D27" s="19"/>
      <c r="E27" s="19"/>
    </row>
    <row r="28" spans="1:5" x14ac:dyDescent="0.15">
      <c r="A28" s="17"/>
      <c r="C28" s="18"/>
      <c r="D28" s="19"/>
    </row>
    <row r="29" spans="1:5" x14ac:dyDescent="0.15">
      <c r="A29" s="17"/>
      <c r="C29" s="18"/>
      <c r="D29" s="19"/>
    </row>
    <row r="30" spans="1:5" x14ac:dyDescent="0.15">
      <c r="A30" s="17"/>
      <c r="C30" s="18"/>
      <c r="D30" s="19"/>
    </row>
    <row r="31" spans="1:5" x14ac:dyDescent="0.15">
      <c r="C31" s="18"/>
      <c r="D31" s="19"/>
    </row>
    <row r="32" spans="1:5" x14ac:dyDescent="0.15">
      <c r="C32" s="18"/>
      <c r="D32" s="19"/>
    </row>
    <row r="33" spans="2:4" x14ac:dyDescent="0.15">
      <c r="C33" s="18"/>
      <c r="D33" s="19"/>
    </row>
    <row r="34" spans="2:4" x14ac:dyDescent="0.15">
      <c r="C34" s="18"/>
      <c r="D34" s="19"/>
    </row>
    <row r="35" spans="2:4" ht="15" x14ac:dyDescent="0.25">
      <c r="B35" s="23"/>
      <c r="C35" s="24"/>
      <c r="D35" s="25"/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view="pageBreakPreview" zoomScale="55" zoomScaleNormal="80" zoomScaleSheetLayoutView="55" workbookViewId="0">
      <selection activeCell="S61" sqref="S60:S61"/>
    </sheetView>
  </sheetViews>
  <sheetFormatPr defaultRowHeight="13.5" x14ac:dyDescent="0.15"/>
  <cols>
    <col min="1" max="1" width="8.5" customWidth="1"/>
    <col min="2" max="2" width="9.75" customWidth="1"/>
    <col min="3" max="3" width="11.625" hidden="1" customWidth="1"/>
    <col min="4" max="4" width="20.125" customWidth="1"/>
    <col min="5" max="5" width="12.125" customWidth="1"/>
    <col min="9" max="9" width="11.25" customWidth="1"/>
    <col min="12" max="12" width="11.5" customWidth="1"/>
  </cols>
  <sheetData>
    <row r="1" spans="1:14" ht="70.5" customHeight="1" x14ac:dyDescent="0.4">
      <c r="A1" s="446" t="s">
        <v>333</v>
      </c>
      <c r="B1" s="446"/>
      <c r="C1" s="446"/>
      <c r="D1" s="446"/>
      <c r="E1" s="446"/>
      <c r="F1" s="446"/>
      <c r="G1" s="446"/>
      <c r="H1" s="446"/>
      <c r="I1" s="446"/>
      <c r="J1" s="446"/>
      <c r="K1" s="446"/>
      <c r="L1" s="446"/>
      <c r="M1" s="446"/>
      <c r="N1" s="45"/>
    </row>
    <row r="4" spans="1:14" x14ac:dyDescent="0.15">
      <c r="L4" s="447" t="s">
        <v>61</v>
      </c>
      <c r="M4" s="448"/>
    </row>
    <row r="5" spans="1:14" x14ac:dyDescent="0.15">
      <c r="A5" s="46" t="s">
        <v>84</v>
      </c>
      <c r="L5" s="448"/>
      <c r="M5" s="448"/>
    </row>
    <row r="6" spans="1:14" ht="25.9" customHeight="1" x14ac:dyDescent="0.15"/>
    <row r="7" spans="1:14" ht="26.25" customHeight="1" x14ac:dyDescent="0.15">
      <c r="I7" s="10"/>
      <c r="J7" s="10"/>
      <c r="K7" s="10"/>
      <c r="N7" s="10"/>
    </row>
    <row r="16" spans="1:14" x14ac:dyDescent="0.15">
      <c r="J16" s="11"/>
    </row>
    <row r="58" spans="1:13" ht="21.75" customHeight="1" x14ac:dyDescent="0.15"/>
    <row r="59" spans="1:13" ht="7.5" hidden="1" customHeight="1" x14ac:dyDescent="0.15"/>
    <row r="60" spans="1:13" ht="94.5" customHeight="1" x14ac:dyDescent="0.15">
      <c r="A60" s="70" t="s">
        <v>86</v>
      </c>
      <c r="B60" s="449" t="s">
        <v>322</v>
      </c>
      <c r="C60" s="449"/>
      <c r="D60" s="449"/>
      <c r="E60" s="449"/>
      <c r="F60" s="449"/>
      <c r="G60" s="449"/>
      <c r="H60" s="449"/>
      <c r="I60" s="449"/>
      <c r="J60" s="449"/>
      <c r="K60" s="449"/>
      <c r="L60" s="449"/>
      <c r="M60" s="449"/>
    </row>
    <row r="61" spans="1:13" x14ac:dyDescent="0.15">
      <c r="B61" s="449"/>
      <c r="C61" s="449"/>
      <c r="D61" s="449"/>
      <c r="E61" s="449"/>
      <c r="F61" s="449"/>
      <c r="G61" s="449"/>
      <c r="H61" s="449"/>
      <c r="I61" s="449"/>
      <c r="J61" s="449"/>
      <c r="K61" s="449"/>
      <c r="L61" s="449"/>
      <c r="M61" s="449"/>
    </row>
    <row r="71" spans="1:10" hidden="1" x14ac:dyDescent="0.15">
      <c r="H71" t="s">
        <v>2</v>
      </c>
      <c r="I71" t="s">
        <v>62</v>
      </c>
      <c r="J71" t="s">
        <v>63</v>
      </c>
    </row>
    <row r="72" spans="1:10" hidden="1" x14ac:dyDescent="0.15">
      <c r="A72" s="12"/>
      <c r="D72" s="14"/>
      <c r="E72" s="13"/>
      <c r="G72" t="s">
        <v>64</v>
      </c>
      <c r="H72" s="128">
        <v>461</v>
      </c>
      <c r="I72" s="221">
        <v>3303</v>
      </c>
      <c r="J72" s="222">
        <v>13036</v>
      </c>
    </row>
    <row r="73" spans="1:10" hidden="1" x14ac:dyDescent="0.15">
      <c r="A73" s="12"/>
      <c r="D73" s="14"/>
      <c r="E73" s="13"/>
      <c r="G73" t="s">
        <v>65</v>
      </c>
      <c r="H73" s="128">
        <v>408</v>
      </c>
      <c r="I73" s="221">
        <v>3304</v>
      </c>
      <c r="J73" s="222">
        <v>12747</v>
      </c>
    </row>
    <row r="74" spans="1:10" hidden="1" x14ac:dyDescent="0.15">
      <c r="A74" s="12"/>
      <c r="D74" s="14"/>
      <c r="E74" s="13"/>
      <c r="G74" t="s">
        <v>66</v>
      </c>
      <c r="H74" s="128">
        <v>406</v>
      </c>
      <c r="I74" s="221">
        <v>3821</v>
      </c>
      <c r="J74" s="222">
        <v>13765</v>
      </c>
    </row>
    <row r="75" spans="1:10" hidden="1" x14ac:dyDescent="0.15">
      <c r="A75" s="12"/>
      <c r="D75" s="14"/>
      <c r="E75" s="13"/>
      <c r="G75" t="s">
        <v>69</v>
      </c>
      <c r="H75" s="128">
        <v>404</v>
      </c>
      <c r="I75" s="221">
        <v>4101</v>
      </c>
      <c r="J75" s="222">
        <v>13720</v>
      </c>
    </row>
    <row r="76" spans="1:10" hidden="1" x14ac:dyDescent="0.15">
      <c r="A76" s="12"/>
      <c r="D76" s="14"/>
      <c r="E76" s="13"/>
      <c r="G76" t="s">
        <v>83</v>
      </c>
      <c r="H76" s="128">
        <v>461</v>
      </c>
      <c r="I76" s="221">
        <v>4327</v>
      </c>
      <c r="J76" s="222">
        <v>14022</v>
      </c>
    </row>
    <row r="77" spans="1:10" hidden="1" x14ac:dyDescent="0.15">
      <c r="A77" s="12"/>
      <c r="D77" s="14"/>
      <c r="E77" s="13"/>
      <c r="G77" t="s">
        <v>87</v>
      </c>
      <c r="H77" s="128">
        <v>387</v>
      </c>
      <c r="I77" s="221">
        <v>4094</v>
      </c>
      <c r="J77" s="222">
        <v>14087</v>
      </c>
    </row>
    <row r="78" spans="1:10" hidden="1" x14ac:dyDescent="0.15">
      <c r="A78" s="27"/>
      <c r="B78" s="28"/>
      <c r="C78" s="28"/>
      <c r="D78" s="29"/>
      <c r="E78" s="30"/>
      <c r="G78" t="s">
        <v>91</v>
      </c>
      <c r="H78" s="128">
        <v>394</v>
      </c>
      <c r="I78" s="221">
        <v>4290</v>
      </c>
      <c r="J78" s="222">
        <v>14023</v>
      </c>
    </row>
    <row r="79" spans="1:10" hidden="1" x14ac:dyDescent="0.15">
      <c r="A79" s="27"/>
      <c r="B79" s="28"/>
      <c r="D79" s="29"/>
      <c r="E79" s="30"/>
      <c r="G79" t="s">
        <v>109</v>
      </c>
      <c r="H79" s="128">
        <v>398</v>
      </c>
      <c r="I79" s="221">
        <v>4423</v>
      </c>
      <c r="J79" s="222">
        <v>14237</v>
      </c>
    </row>
    <row r="80" spans="1:10" hidden="1" x14ac:dyDescent="0.15">
      <c r="A80" s="12"/>
      <c r="B80" s="28"/>
      <c r="D80" s="29"/>
      <c r="E80" s="30"/>
      <c r="G80" t="s">
        <v>110</v>
      </c>
      <c r="H80" s="128">
        <v>387</v>
      </c>
      <c r="I80" s="221">
        <v>4450</v>
      </c>
      <c r="J80" s="222">
        <v>14173</v>
      </c>
    </row>
    <row r="81" spans="1:10" hidden="1" x14ac:dyDescent="0.15">
      <c r="A81" s="12"/>
      <c r="B81" s="28"/>
      <c r="D81" s="29"/>
      <c r="E81" s="30"/>
      <c r="G81" s="128" t="s">
        <v>174</v>
      </c>
      <c r="H81" s="128">
        <v>386</v>
      </c>
      <c r="I81" s="221">
        <v>4061</v>
      </c>
      <c r="J81" s="222">
        <v>13988</v>
      </c>
    </row>
  </sheetData>
  <mergeCells count="3">
    <mergeCell ref="A1:M1"/>
    <mergeCell ref="L4:M5"/>
    <mergeCell ref="B60:M61"/>
  </mergeCells>
  <phoneticPr fontId="1"/>
  <printOptions horizontalCentered="1"/>
  <pageMargins left="0.59055118110236227" right="0.35433070866141736" top="1.55" bottom="0.98425196850393704" header="1.2204724409448819" footer="0.51181102362204722"/>
  <pageSetup paperSize="9" scale="69" orientation="portrait" r:id="rId1"/>
  <headerFooter alignWithMargins="0">
    <oddHeader>&amp;C&amp;"ＭＳ Ｐ明朝,標準"&amp;72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9:N170"/>
  <sheetViews>
    <sheetView view="pageBreakPreview" zoomScaleNormal="110" zoomScaleSheetLayoutView="100" workbookViewId="0">
      <selection activeCell="S61" sqref="S60:S61"/>
    </sheetView>
  </sheetViews>
  <sheetFormatPr defaultRowHeight="13.5" x14ac:dyDescent="0.15"/>
  <cols>
    <col min="1" max="1" width="28.5" customWidth="1"/>
    <col min="2" max="2" width="10.25" customWidth="1"/>
    <col min="3" max="3" width="10.625" bestFit="1" customWidth="1"/>
    <col min="4" max="4" width="9.125" bestFit="1" customWidth="1"/>
    <col min="6" max="6" width="9" customWidth="1"/>
    <col min="7" max="7" width="9.375" bestFit="1" customWidth="1"/>
    <col min="8" max="8" width="9.125" bestFit="1" customWidth="1"/>
    <col min="9" max="9" width="9.125" customWidth="1"/>
    <col min="10" max="10" width="9.375" bestFit="1" customWidth="1"/>
    <col min="11" max="11" width="9.125" customWidth="1"/>
    <col min="12" max="12" width="8.75" bestFit="1" customWidth="1"/>
    <col min="13" max="13" width="6" bestFit="1" customWidth="1"/>
    <col min="14" max="14" width="14.625" bestFit="1" customWidth="1"/>
    <col min="15" max="15" width="6" bestFit="1" customWidth="1"/>
  </cols>
  <sheetData>
    <row r="59" spans="3:3" x14ac:dyDescent="0.15">
      <c r="C59" s="71"/>
    </row>
    <row r="67" spans="2:14" x14ac:dyDescent="0.15"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N67" s="128"/>
    </row>
    <row r="68" spans="2:14" x14ac:dyDescent="0.15">
      <c r="B68" s="128"/>
      <c r="C68" s="128"/>
      <c r="D68" s="128"/>
      <c r="E68" s="128"/>
      <c r="F68" s="144"/>
      <c r="G68" s="144"/>
      <c r="H68" s="144"/>
      <c r="I68" s="144"/>
      <c r="J68" s="144"/>
      <c r="K68" s="144"/>
      <c r="L68" s="144"/>
      <c r="M68" s="128"/>
      <c r="N68" s="128"/>
    </row>
    <row r="69" spans="2:14" x14ac:dyDescent="0.15">
      <c r="B69" s="128"/>
      <c r="C69" s="128"/>
      <c r="D69" s="128"/>
      <c r="E69" s="128"/>
      <c r="F69" s="159"/>
      <c r="G69" s="160"/>
      <c r="H69" s="161"/>
      <c r="I69" s="159"/>
      <c r="J69" s="160"/>
      <c r="K69" s="161"/>
      <c r="L69" s="144"/>
      <c r="M69" s="128"/>
      <c r="N69" s="128"/>
    </row>
    <row r="70" spans="2:14" x14ac:dyDescent="0.15">
      <c r="B70" s="128"/>
      <c r="C70" s="128"/>
      <c r="D70" s="128"/>
      <c r="E70" s="128"/>
      <c r="F70" s="159"/>
      <c r="G70" s="162"/>
      <c r="H70" s="163"/>
      <c r="I70" s="159"/>
      <c r="J70" s="162"/>
      <c r="K70" s="163"/>
      <c r="L70" s="144"/>
      <c r="M70" s="128"/>
      <c r="N70" s="128"/>
    </row>
    <row r="71" spans="2:14" hidden="1" x14ac:dyDescent="0.15">
      <c r="B71" s="129"/>
      <c r="C71" s="129" t="s">
        <v>176</v>
      </c>
      <c r="D71" s="130" t="s">
        <v>111</v>
      </c>
      <c r="E71" s="128"/>
      <c r="F71" s="129"/>
      <c r="G71" s="129" t="s">
        <v>177</v>
      </c>
      <c r="H71" s="129" t="s">
        <v>111</v>
      </c>
      <c r="I71" s="164"/>
      <c r="J71" s="130"/>
      <c r="K71" s="152" t="s">
        <v>178</v>
      </c>
      <c r="L71" s="174" t="s">
        <v>111</v>
      </c>
      <c r="M71" s="128"/>
      <c r="N71" s="128"/>
    </row>
    <row r="72" spans="2:14" ht="13.5" hidden="1" customHeight="1" x14ac:dyDescent="0.15">
      <c r="B72" s="131" t="s">
        <v>0</v>
      </c>
      <c r="C72" s="132">
        <v>386</v>
      </c>
      <c r="D72" s="133">
        <v>100.00000000000003</v>
      </c>
      <c r="E72" s="128"/>
      <c r="F72" s="145" t="s">
        <v>0</v>
      </c>
      <c r="G72" s="146">
        <v>13988</v>
      </c>
      <c r="H72" s="170">
        <v>100</v>
      </c>
      <c r="I72" s="140"/>
      <c r="J72" s="145" t="s">
        <v>0</v>
      </c>
      <c r="K72" s="146">
        <v>40614799</v>
      </c>
      <c r="L72" s="170">
        <v>100.00000000000001</v>
      </c>
      <c r="M72" s="128"/>
      <c r="N72" s="128"/>
    </row>
    <row r="73" spans="2:14" ht="13.5" hidden="1" customHeight="1" x14ac:dyDescent="0.15">
      <c r="B73" s="134" t="s">
        <v>92</v>
      </c>
      <c r="C73" s="223">
        <v>68</v>
      </c>
      <c r="D73" s="133">
        <v>17.616580310880828</v>
      </c>
      <c r="E73" s="128"/>
      <c r="F73" s="147" t="s">
        <v>88</v>
      </c>
      <c r="G73" s="229">
        <v>2120</v>
      </c>
      <c r="H73" s="170">
        <f t="shared" ref="H73:H85" si="0">G73/$G$72*100</f>
        <v>15.155847869602516</v>
      </c>
      <c r="I73" s="140"/>
      <c r="J73" s="147" t="s">
        <v>88</v>
      </c>
      <c r="K73" s="153">
        <v>6862865</v>
      </c>
      <c r="L73" s="170">
        <f t="shared" ref="L73:L85" si="1">K73/$K$72*100</f>
        <v>16.897449129318602</v>
      </c>
      <c r="M73" s="128"/>
      <c r="N73" s="128"/>
    </row>
    <row r="74" spans="2:14" ht="13.5" hidden="1" customHeight="1" x14ac:dyDescent="0.15">
      <c r="B74" s="134" t="s">
        <v>88</v>
      </c>
      <c r="C74" s="223">
        <v>46</v>
      </c>
      <c r="D74" s="133">
        <v>11.917098445595855</v>
      </c>
      <c r="E74" s="128"/>
      <c r="F74" s="136" t="s">
        <v>101</v>
      </c>
      <c r="G74" s="229">
        <v>1496</v>
      </c>
      <c r="H74" s="170">
        <f t="shared" si="0"/>
        <v>10.694881326851586</v>
      </c>
      <c r="I74" s="140"/>
      <c r="J74" s="136" t="s">
        <v>100</v>
      </c>
      <c r="K74" s="153">
        <v>4809354</v>
      </c>
      <c r="L74" s="170">
        <f t="shared" si="1"/>
        <v>11.841383235701844</v>
      </c>
      <c r="M74" s="128"/>
      <c r="N74" s="128"/>
    </row>
    <row r="75" spans="2:14" hidden="1" x14ac:dyDescent="0.15">
      <c r="B75" s="134" t="s">
        <v>93</v>
      </c>
      <c r="C75" s="224">
        <v>42</v>
      </c>
      <c r="D75" s="133">
        <v>10.880829015544041</v>
      </c>
      <c r="E75" s="128"/>
      <c r="F75" s="136" t="s">
        <v>96</v>
      </c>
      <c r="G75" s="229">
        <v>1456</v>
      </c>
      <c r="H75" s="170">
        <f t="shared" si="0"/>
        <v>10.408921933085502</v>
      </c>
      <c r="I75" s="140"/>
      <c r="J75" s="136" t="s">
        <v>96</v>
      </c>
      <c r="K75" s="153">
        <v>3232434</v>
      </c>
      <c r="L75" s="170">
        <f t="shared" si="1"/>
        <v>7.9587590720318468</v>
      </c>
      <c r="M75" s="128"/>
      <c r="N75" s="128"/>
    </row>
    <row r="76" spans="2:14" ht="13.5" hidden="1" customHeight="1" x14ac:dyDescent="0.15">
      <c r="B76" s="134" t="s">
        <v>95</v>
      </c>
      <c r="C76" s="224">
        <v>32</v>
      </c>
      <c r="D76" s="133">
        <v>8.2901554404145088</v>
      </c>
      <c r="E76" s="128"/>
      <c r="F76" s="136" t="s">
        <v>92</v>
      </c>
      <c r="G76" s="229">
        <v>1369</v>
      </c>
      <c r="H76" s="170">
        <f t="shared" si="0"/>
        <v>9.7869602516442669</v>
      </c>
      <c r="I76" s="140"/>
      <c r="J76" s="136" t="s">
        <v>92</v>
      </c>
      <c r="K76" s="153">
        <v>3217680</v>
      </c>
      <c r="L76" s="170">
        <f t="shared" si="1"/>
        <v>7.9224324118900595</v>
      </c>
      <c r="M76" s="128"/>
      <c r="N76" s="128"/>
    </row>
    <row r="77" spans="2:14" ht="13.5" hidden="1" customHeight="1" x14ac:dyDescent="0.15">
      <c r="B77" s="134" t="s">
        <v>96</v>
      </c>
      <c r="C77" s="224">
        <v>29</v>
      </c>
      <c r="D77" s="133">
        <v>7.5129533678756477</v>
      </c>
      <c r="E77" s="128"/>
      <c r="F77" s="136" t="s">
        <v>103</v>
      </c>
      <c r="G77" s="229">
        <v>994</v>
      </c>
      <c r="H77" s="170">
        <f t="shared" si="0"/>
        <v>7.1060909350872166</v>
      </c>
      <c r="I77" s="140"/>
      <c r="J77" s="136" t="s">
        <v>179</v>
      </c>
      <c r="K77" s="153">
        <v>3051739</v>
      </c>
      <c r="L77" s="170">
        <f t="shared" si="1"/>
        <v>7.5138596647985372</v>
      </c>
      <c r="M77" s="128"/>
      <c r="N77" s="128"/>
    </row>
    <row r="78" spans="2:14" ht="13.5" hidden="1" customHeight="1" x14ac:dyDescent="0.15">
      <c r="B78" s="134" t="s">
        <v>94</v>
      </c>
      <c r="C78" s="224">
        <v>26</v>
      </c>
      <c r="D78" s="133">
        <v>6.7357512953367875</v>
      </c>
      <c r="E78" s="128"/>
      <c r="F78" s="136" t="s">
        <v>100</v>
      </c>
      <c r="G78" s="229">
        <v>948</v>
      </c>
      <c r="H78" s="170">
        <f t="shared" si="0"/>
        <v>6.7772376322562193</v>
      </c>
      <c r="I78" s="140"/>
      <c r="J78" s="136" t="s">
        <v>101</v>
      </c>
      <c r="K78" s="153">
        <v>2985763</v>
      </c>
      <c r="L78" s="170">
        <f t="shared" si="1"/>
        <v>7.3514164135097646</v>
      </c>
      <c r="M78" s="128"/>
      <c r="N78" s="128"/>
    </row>
    <row r="79" spans="2:14" ht="13.5" hidden="1" customHeight="1" x14ac:dyDescent="0.15">
      <c r="B79" s="134" t="s">
        <v>97</v>
      </c>
      <c r="C79" s="224">
        <v>24</v>
      </c>
      <c r="D79" s="133">
        <v>6.2176165803108807</v>
      </c>
      <c r="E79" s="128"/>
      <c r="F79" s="136" t="s">
        <v>102</v>
      </c>
      <c r="G79" s="229">
        <v>910</v>
      </c>
      <c r="H79" s="170">
        <f t="shared" si="0"/>
        <v>6.5055762081784385</v>
      </c>
      <c r="I79" s="140"/>
      <c r="J79" s="136" t="s">
        <v>94</v>
      </c>
      <c r="K79" s="153">
        <v>2835292</v>
      </c>
      <c r="L79" s="170">
        <f t="shared" si="1"/>
        <v>6.9809332307664507</v>
      </c>
      <c r="M79" s="128"/>
      <c r="N79" s="128"/>
    </row>
    <row r="80" spans="2:14" ht="13.5" hidden="1" customHeight="1" x14ac:dyDescent="0.15">
      <c r="B80" s="134" t="s">
        <v>98</v>
      </c>
      <c r="C80" s="224">
        <v>18</v>
      </c>
      <c r="D80" s="133">
        <v>4.6632124352331603</v>
      </c>
      <c r="E80" s="128"/>
      <c r="F80" s="136" t="s">
        <v>98</v>
      </c>
      <c r="G80" s="229">
        <v>853</v>
      </c>
      <c r="H80" s="170">
        <f t="shared" si="0"/>
        <v>6.0980840720617673</v>
      </c>
      <c r="I80" s="140"/>
      <c r="J80" s="136" t="s">
        <v>103</v>
      </c>
      <c r="K80" s="153">
        <v>2668777</v>
      </c>
      <c r="L80" s="170">
        <f t="shared" si="1"/>
        <v>6.5709472057217377</v>
      </c>
      <c r="M80" s="128"/>
      <c r="N80" s="128"/>
    </row>
    <row r="81" spans="2:14" ht="13.5" hidden="1" customHeight="1" x14ac:dyDescent="0.15">
      <c r="B81" s="134" t="s">
        <v>101</v>
      </c>
      <c r="C81" s="224">
        <v>14</v>
      </c>
      <c r="D81" s="133">
        <v>3.6269430051813467</v>
      </c>
      <c r="E81" s="128"/>
      <c r="F81" s="136" t="s">
        <v>94</v>
      </c>
      <c r="G81" s="229">
        <v>681</v>
      </c>
      <c r="H81" s="170">
        <f t="shared" si="0"/>
        <v>4.8684586788676008</v>
      </c>
      <c r="I81" s="140"/>
      <c r="J81" s="136" t="s">
        <v>104</v>
      </c>
      <c r="K81" s="153">
        <v>2453645</v>
      </c>
      <c r="L81" s="170">
        <f t="shared" si="1"/>
        <v>6.0412585077670826</v>
      </c>
      <c r="M81" s="128"/>
      <c r="N81" s="128"/>
    </row>
    <row r="82" spans="2:14" ht="13.5" hidden="1" customHeight="1" x14ac:dyDescent="0.15">
      <c r="B82" s="134" t="s">
        <v>100</v>
      </c>
      <c r="C82" s="224">
        <v>13</v>
      </c>
      <c r="D82" s="133">
        <v>3.3678756476683938</v>
      </c>
      <c r="E82" s="128"/>
      <c r="F82" s="136" t="s">
        <v>93</v>
      </c>
      <c r="G82" s="229">
        <v>594</v>
      </c>
      <c r="H82" s="170">
        <f t="shared" si="0"/>
        <v>4.2464969974263651</v>
      </c>
      <c r="I82" s="140"/>
      <c r="J82" s="136" t="s">
        <v>98</v>
      </c>
      <c r="K82" s="153">
        <v>1558277</v>
      </c>
      <c r="L82" s="170">
        <f t="shared" si="1"/>
        <v>3.83672217607183</v>
      </c>
      <c r="M82" s="128"/>
      <c r="N82" s="128"/>
    </row>
    <row r="83" spans="2:14" ht="13.5" hidden="1" customHeight="1" x14ac:dyDescent="0.15">
      <c r="B83" s="134" t="s">
        <v>99</v>
      </c>
      <c r="C83" s="224">
        <v>12</v>
      </c>
      <c r="D83" s="133">
        <v>3.1088082901554404</v>
      </c>
      <c r="E83" s="128"/>
      <c r="F83" s="136" t="s">
        <v>95</v>
      </c>
      <c r="G83" s="229">
        <v>439</v>
      </c>
      <c r="H83" s="170">
        <f t="shared" si="0"/>
        <v>3.1384043465827856</v>
      </c>
      <c r="I83" s="140"/>
      <c r="J83" s="136" t="s">
        <v>95</v>
      </c>
      <c r="K83" s="153">
        <v>1426327</v>
      </c>
      <c r="L83" s="170">
        <f t="shared" si="1"/>
        <v>3.5118405978077103</v>
      </c>
      <c r="M83" s="128"/>
      <c r="N83" s="128"/>
    </row>
    <row r="84" spans="2:14" ht="13.5" hidden="1" customHeight="1" x14ac:dyDescent="0.15">
      <c r="B84" s="135" t="s">
        <v>102</v>
      </c>
      <c r="C84" s="224">
        <v>12</v>
      </c>
      <c r="D84" s="133">
        <v>3.1088082901554404</v>
      </c>
      <c r="E84" s="128"/>
      <c r="F84" s="147" t="s">
        <v>97</v>
      </c>
      <c r="G84" s="229">
        <v>431</v>
      </c>
      <c r="H84" s="170">
        <f t="shared" si="0"/>
        <v>3.0812124678295683</v>
      </c>
      <c r="I84" s="158"/>
      <c r="J84" s="136" t="s">
        <v>97</v>
      </c>
      <c r="K84" s="153">
        <v>1418465</v>
      </c>
      <c r="L84" s="170">
        <f t="shared" si="1"/>
        <v>3.4924831217310714</v>
      </c>
      <c r="M84" s="128"/>
      <c r="N84" s="128"/>
    </row>
    <row r="85" spans="2:14" ht="13.5" hidden="1" customHeight="1" x14ac:dyDescent="0.15">
      <c r="B85" s="134" t="s">
        <v>175</v>
      </c>
      <c r="C85" s="132">
        <v>50</v>
      </c>
      <c r="D85" s="133">
        <v>12.953367875647666</v>
      </c>
      <c r="E85" s="128"/>
      <c r="F85" s="134" t="s">
        <v>175</v>
      </c>
      <c r="G85" s="445">
        <v>1697</v>
      </c>
      <c r="H85" s="170">
        <f t="shared" si="0"/>
        <v>12.131827280526165</v>
      </c>
      <c r="I85" s="140"/>
      <c r="J85" s="134" t="s">
        <v>175</v>
      </c>
      <c r="K85" s="153">
        <v>4094181</v>
      </c>
      <c r="L85" s="170">
        <f t="shared" si="1"/>
        <v>10.080515232883462</v>
      </c>
      <c r="M85" s="128"/>
      <c r="N85" s="128"/>
    </row>
    <row r="86" spans="2:14" ht="13.5" customHeight="1" x14ac:dyDescent="0.15">
      <c r="B86" s="137"/>
      <c r="C86" s="138"/>
      <c r="D86" s="139"/>
      <c r="E86" s="128"/>
      <c r="F86" s="225"/>
      <c r="G86" s="226"/>
      <c r="H86" s="167"/>
      <c r="I86" s="140"/>
      <c r="J86" s="141"/>
      <c r="K86" s="167"/>
      <c r="L86" s="144"/>
      <c r="M86" s="128"/>
      <c r="N86" s="128"/>
    </row>
    <row r="87" spans="2:14" ht="13.5" customHeight="1" x14ac:dyDescent="0.15">
      <c r="B87" s="137"/>
      <c r="C87" s="138"/>
      <c r="D87" s="139"/>
      <c r="E87" s="128"/>
      <c r="F87" s="227"/>
      <c r="G87" s="226"/>
      <c r="H87" s="167"/>
      <c r="I87" s="140"/>
      <c r="J87" s="143"/>
      <c r="K87" s="167"/>
      <c r="L87" s="144"/>
      <c r="M87" s="128"/>
      <c r="N87" s="128"/>
    </row>
    <row r="88" spans="2:14" ht="12" customHeight="1" x14ac:dyDescent="0.15">
      <c r="B88" s="137"/>
      <c r="C88" s="138"/>
      <c r="D88" s="139"/>
      <c r="E88" s="128"/>
      <c r="F88" s="227"/>
      <c r="G88" s="226"/>
      <c r="H88" s="142"/>
      <c r="I88" s="140"/>
      <c r="J88" s="143"/>
      <c r="K88" s="167"/>
      <c r="L88" s="144"/>
      <c r="M88" s="128"/>
      <c r="N88" s="128"/>
    </row>
    <row r="89" spans="2:14" ht="12" customHeight="1" x14ac:dyDescent="0.15">
      <c r="B89" s="137"/>
      <c r="C89" s="138"/>
      <c r="D89" s="139"/>
      <c r="E89" s="128"/>
      <c r="F89" s="227"/>
      <c r="G89" s="226"/>
      <c r="H89" s="142"/>
      <c r="I89" s="140"/>
      <c r="J89" s="143"/>
      <c r="K89" s="167"/>
      <c r="L89" s="144"/>
      <c r="M89" s="128"/>
      <c r="N89" s="128"/>
    </row>
    <row r="90" spans="2:14" ht="12" customHeight="1" x14ac:dyDescent="0.15">
      <c r="B90" s="128"/>
      <c r="C90" s="128"/>
      <c r="D90" s="128"/>
      <c r="E90" s="128"/>
      <c r="F90" s="227"/>
      <c r="G90" s="226"/>
      <c r="H90" s="144"/>
      <c r="I90" s="140"/>
      <c r="J90" s="143"/>
      <c r="K90" s="167"/>
      <c r="L90" s="144"/>
      <c r="M90" s="128"/>
      <c r="N90" s="128"/>
    </row>
    <row r="91" spans="2:14" ht="12" customHeight="1" x14ac:dyDescent="0.15">
      <c r="B91" s="128"/>
      <c r="C91" s="128"/>
      <c r="D91" s="128"/>
      <c r="E91" s="128"/>
      <c r="F91" s="227"/>
      <c r="G91" s="226"/>
      <c r="H91" s="144"/>
      <c r="I91" s="140"/>
      <c r="J91" s="143"/>
      <c r="K91" s="167"/>
      <c r="L91" s="144"/>
      <c r="M91" s="128"/>
      <c r="N91" s="128"/>
    </row>
    <row r="92" spans="2:14" ht="12" customHeight="1" x14ac:dyDescent="0.15">
      <c r="B92" s="128"/>
      <c r="C92" s="128"/>
      <c r="D92" s="128"/>
      <c r="E92" s="128"/>
      <c r="F92" s="227"/>
      <c r="G92" s="226"/>
      <c r="H92" s="144"/>
      <c r="I92" s="140"/>
      <c r="J92" s="143"/>
      <c r="K92" s="167"/>
      <c r="L92" s="144"/>
      <c r="M92" s="128"/>
      <c r="N92" s="128"/>
    </row>
    <row r="93" spans="2:14" ht="12" customHeight="1" x14ac:dyDescent="0.15">
      <c r="B93" s="128"/>
      <c r="C93" s="128"/>
      <c r="D93" s="128"/>
      <c r="E93" s="128"/>
      <c r="F93" s="225"/>
      <c r="G93" s="226"/>
      <c r="H93" s="144"/>
      <c r="I93" s="140"/>
      <c r="J93" s="143"/>
      <c r="K93" s="167"/>
      <c r="L93" s="144"/>
      <c r="M93" s="128"/>
      <c r="N93" s="128"/>
    </row>
    <row r="94" spans="2:14" ht="12" customHeight="1" x14ac:dyDescent="0.15">
      <c r="B94" s="128"/>
      <c r="C94" s="128"/>
      <c r="D94" s="128"/>
      <c r="E94" s="128"/>
      <c r="F94" s="227"/>
      <c r="G94" s="226"/>
      <c r="H94" s="144"/>
      <c r="I94" s="140"/>
      <c r="J94" s="143"/>
      <c r="K94" s="167"/>
      <c r="L94" s="144"/>
      <c r="M94" s="128"/>
      <c r="N94" s="128"/>
    </row>
    <row r="95" spans="2:14" ht="12" customHeight="1" x14ac:dyDescent="0.15">
      <c r="B95" s="128"/>
      <c r="C95" s="128"/>
      <c r="D95" s="128"/>
      <c r="E95" s="128"/>
      <c r="F95" s="225"/>
      <c r="G95" s="226"/>
      <c r="H95" s="144"/>
      <c r="I95" s="140"/>
      <c r="J95" s="143"/>
      <c r="K95" s="167"/>
      <c r="L95" s="144"/>
      <c r="M95" s="128"/>
      <c r="N95" s="128"/>
    </row>
    <row r="96" spans="2:14" ht="12" customHeight="1" x14ac:dyDescent="0.15">
      <c r="B96" s="128"/>
      <c r="C96" s="128"/>
      <c r="D96" s="128"/>
      <c r="E96" s="128"/>
      <c r="F96" s="140"/>
      <c r="G96" s="143"/>
      <c r="H96" s="144"/>
      <c r="I96" s="140"/>
      <c r="J96" s="143"/>
      <c r="K96" s="167"/>
      <c r="L96" s="144"/>
      <c r="M96" s="128"/>
      <c r="N96" s="128"/>
    </row>
    <row r="97" spans="2:14" ht="12" customHeight="1" x14ac:dyDescent="0.15">
      <c r="B97" s="128"/>
      <c r="C97" s="128"/>
      <c r="D97" s="128"/>
      <c r="E97" s="128"/>
      <c r="F97" s="140"/>
      <c r="G97" s="143"/>
      <c r="H97" s="144"/>
      <c r="I97" s="140"/>
      <c r="J97" s="143"/>
      <c r="K97" s="167"/>
      <c r="L97" s="144"/>
      <c r="M97" s="128"/>
      <c r="N97" s="128"/>
    </row>
    <row r="98" spans="2:14" ht="12" customHeight="1" x14ac:dyDescent="0.15">
      <c r="B98" s="128"/>
      <c r="C98" s="128"/>
      <c r="D98" s="128"/>
      <c r="E98" s="128"/>
      <c r="F98" s="140"/>
      <c r="G98" s="143"/>
      <c r="H98" s="144"/>
      <c r="I98" s="140"/>
      <c r="J98" s="169"/>
      <c r="K98" s="169"/>
      <c r="L98" s="144"/>
      <c r="M98" s="128"/>
      <c r="N98" s="128"/>
    </row>
    <row r="99" spans="2:14" x14ac:dyDescent="0.15">
      <c r="B99" s="128"/>
      <c r="C99" s="128"/>
      <c r="D99" s="128"/>
      <c r="E99" s="128"/>
      <c r="F99" s="144"/>
      <c r="G99" s="144"/>
      <c r="H99" s="144"/>
      <c r="I99" s="144"/>
      <c r="J99" s="144"/>
      <c r="K99" s="144"/>
      <c r="L99" s="144"/>
      <c r="M99" s="128"/>
      <c r="N99" s="128"/>
    </row>
    <row r="100" spans="2:14" ht="13.5" customHeight="1" x14ac:dyDescent="0.15">
      <c r="E100" s="128"/>
      <c r="F100" s="225"/>
      <c r="G100" s="228"/>
      <c r="H100" s="161"/>
      <c r="I100" s="159"/>
      <c r="J100" s="160"/>
      <c r="K100" s="161"/>
      <c r="L100" s="144"/>
      <c r="M100" s="128"/>
      <c r="N100" s="128"/>
    </row>
    <row r="101" spans="2:14" ht="13.5" customHeight="1" x14ac:dyDescent="0.15">
      <c r="E101" s="128"/>
      <c r="F101" s="227"/>
      <c r="G101" s="228"/>
      <c r="H101" s="163"/>
      <c r="I101" s="159"/>
      <c r="J101" s="162"/>
      <c r="K101" s="163"/>
      <c r="L101" s="144"/>
      <c r="M101" s="128"/>
      <c r="N101" s="128"/>
    </row>
    <row r="102" spans="2:14" ht="13.5" customHeight="1" x14ac:dyDescent="0.15">
      <c r="E102" s="128"/>
      <c r="F102" s="225"/>
      <c r="G102" s="228"/>
      <c r="H102" s="166"/>
      <c r="I102" s="164"/>
      <c r="J102" s="165"/>
      <c r="K102" s="166"/>
      <c r="L102" s="144"/>
      <c r="M102" s="128"/>
      <c r="N102" s="128"/>
    </row>
    <row r="103" spans="2:14" ht="13.5" customHeight="1" x14ac:dyDescent="0.15">
      <c r="E103" s="128"/>
      <c r="F103" s="225"/>
      <c r="G103" s="228"/>
      <c r="H103" s="166"/>
      <c r="I103" s="164"/>
      <c r="J103" s="165"/>
      <c r="K103" s="166"/>
      <c r="L103" s="144"/>
      <c r="M103" s="128"/>
      <c r="N103" s="128"/>
    </row>
    <row r="104" spans="2:14" x14ac:dyDescent="0.15">
      <c r="E104" s="128"/>
      <c r="F104" s="227"/>
      <c r="G104" s="228"/>
      <c r="H104" s="171"/>
      <c r="I104" s="140"/>
      <c r="J104" s="150"/>
      <c r="K104" s="171"/>
      <c r="L104" s="144"/>
      <c r="M104" s="128"/>
      <c r="N104" s="128"/>
    </row>
    <row r="105" spans="2:14" ht="12" customHeight="1" x14ac:dyDescent="0.15">
      <c r="E105" s="128"/>
      <c r="F105" s="227"/>
      <c r="G105" s="228"/>
      <c r="H105" s="171"/>
      <c r="I105" s="140"/>
      <c r="J105" s="150"/>
      <c r="K105" s="171"/>
      <c r="L105" s="144"/>
      <c r="M105" s="128"/>
      <c r="N105" s="128"/>
    </row>
    <row r="106" spans="2:14" ht="13.5" customHeight="1" x14ac:dyDescent="0.15">
      <c r="E106" s="128"/>
      <c r="F106" s="225"/>
      <c r="G106" s="228"/>
      <c r="H106" s="171"/>
      <c r="I106" s="140"/>
      <c r="J106" s="150"/>
      <c r="K106" s="171"/>
      <c r="L106" s="144"/>
      <c r="M106" s="128"/>
      <c r="N106" s="128"/>
    </row>
    <row r="107" spans="2:14" ht="13.5" customHeight="1" x14ac:dyDescent="0.15">
      <c r="E107" s="128"/>
      <c r="F107" s="225"/>
      <c r="G107" s="228"/>
      <c r="H107" s="171"/>
      <c r="I107" s="158"/>
      <c r="J107" s="150"/>
      <c r="K107" s="171"/>
      <c r="L107" s="144"/>
      <c r="M107" s="128"/>
      <c r="N107" s="128"/>
    </row>
    <row r="108" spans="2:14" ht="13.5" customHeight="1" x14ac:dyDescent="0.15">
      <c r="E108" s="128"/>
      <c r="F108" s="225"/>
      <c r="G108" s="228"/>
      <c r="H108" s="171"/>
      <c r="I108" s="140"/>
      <c r="J108" s="150"/>
      <c r="K108" s="171"/>
      <c r="L108" s="144"/>
      <c r="M108" s="128"/>
      <c r="N108" s="128"/>
    </row>
    <row r="109" spans="2:14" x14ac:dyDescent="0.15">
      <c r="E109" s="128"/>
      <c r="F109" s="225"/>
      <c r="G109" s="228"/>
      <c r="H109" s="171"/>
      <c r="I109" s="140"/>
      <c r="J109" s="150"/>
      <c r="K109" s="171"/>
      <c r="L109" s="144"/>
      <c r="M109" s="128"/>
      <c r="N109" s="128"/>
    </row>
    <row r="110" spans="2:14" ht="13.5" customHeight="1" x14ac:dyDescent="0.15">
      <c r="E110" s="128"/>
      <c r="F110" s="227"/>
      <c r="G110" s="228"/>
      <c r="H110" s="171"/>
      <c r="I110" s="140"/>
      <c r="J110" s="150"/>
      <c r="K110" s="171"/>
      <c r="L110" s="144"/>
      <c r="M110" s="128"/>
      <c r="N110" s="128"/>
    </row>
    <row r="111" spans="2:14" ht="13.5" customHeight="1" x14ac:dyDescent="0.15">
      <c r="E111" s="128"/>
      <c r="F111" s="225"/>
      <c r="G111" s="228"/>
      <c r="H111" s="171"/>
      <c r="I111" s="140"/>
      <c r="J111" s="150"/>
      <c r="K111" s="171"/>
      <c r="L111" s="144"/>
      <c r="M111" s="128"/>
      <c r="N111" s="128"/>
    </row>
    <row r="112" spans="2:14" ht="13.5" customHeight="1" x14ac:dyDescent="0.15">
      <c r="E112" s="128"/>
      <c r="F112" s="227"/>
      <c r="G112" s="228"/>
      <c r="H112" s="171"/>
      <c r="I112" s="140"/>
      <c r="J112" s="150"/>
      <c r="K112" s="171"/>
      <c r="L112" s="144"/>
      <c r="M112" s="128"/>
      <c r="N112" s="128"/>
    </row>
    <row r="113" spans="2:14" ht="13.5" customHeight="1" x14ac:dyDescent="0.15">
      <c r="E113" s="128"/>
      <c r="F113" s="225"/>
      <c r="G113" s="228"/>
      <c r="H113" s="171"/>
      <c r="I113" s="140"/>
      <c r="J113" s="150"/>
      <c r="K113" s="171"/>
      <c r="L113" s="144"/>
      <c r="M113" s="128"/>
      <c r="N113" s="128"/>
    </row>
    <row r="114" spans="2:14" ht="13.5" customHeight="1" x14ac:dyDescent="0.15">
      <c r="E114" s="128"/>
      <c r="F114" s="227"/>
      <c r="G114" s="228"/>
      <c r="H114" s="171"/>
      <c r="I114" s="140"/>
      <c r="J114" s="150"/>
      <c r="K114" s="171"/>
      <c r="L114" s="144"/>
      <c r="M114" s="128"/>
      <c r="N114" s="128"/>
    </row>
    <row r="115" spans="2:14" x14ac:dyDescent="0.15">
      <c r="F115" s="227"/>
      <c r="G115" s="228"/>
    </row>
    <row r="116" spans="2:14" x14ac:dyDescent="0.15">
      <c r="E116" s="128"/>
      <c r="F116" s="225"/>
      <c r="G116" s="228"/>
      <c r="H116" s="171"/>
      <c r="I116" s="140"/>
      <c r="J116" s="150"/>
      <c r="K116" s="171"/>
      <c r="L116" s="144"/>
      <c r="M116" s="128"/>
      <c r="N116" s="128"/>
    </row>
    <row r="117" spans="2:14" ht="13.5" customHeight="1" x14ac:dyDescent="0.15">
      <c r="B117" s="128"/>
      <c r="C117" s="148"/>
      <c r="D117" s="149"/>
      <c r="E117" s="128"/>
      <c r="F117" s="227"/>
      <c r="G117" s="228"/>
      <c r="H117" s="142"/>
      <c r="I117" s="140"/>
      <c r="J117" s="150"/>
      <c r="K117" s="171"/>
      <c r="L117" s="144"/>
      <c r="M117" s="128"/>
      <c r="N117" s="128"/>
    </row>
    <row r="118" spans="2:14" ht="13.5" customHeight="1" x14ac:dyDescent="0.15">
      <c r="B118" s="128"/>
      <c r="C118" s="128"/>
      <c r="D118" s="128"/>
      <c r="E118" s="128"/>
      <c r="F118" s="227"/>
      <c r="G118" s="228"/>
      <c r="H118" s="142"/>
      <c r="I118" s="140"/>
      <c r="J118" s="150"/>
      <c r="K118" s="171"/>
      <c r="L118" s="144"/>
      <c r="M118" s="128"/>
      <c r="N118" s="128"/>
    </row>
    <row r="119" spans="2:14" ht="13.5" customHeight="1" x14ac:dyDescent="0.15">
      <c r="B119" s="128"/>
      <c r="C119" s="128"/>
      <c r="D119" s="128"/>
      <c r="E119" s="128"/>
      <c r="F119" s="227"/>
      <c r="G119" s="228"/>
      <c r="H119" s="144"/>
      <c r="I119" s="140"/>
      <c r="J119" s="150"/>
      <c r="K119" s="171"/>
      <c r="L119" s="144"/>
      <c r="M119" s="128"/>
      <c r="N119" s="128"/>
    </row>
    <row r="120" spans="2:14" ht="13.5" customHeight="1" x14ac:dyDescent="0.15">
      <c r="B120" s="128"/>
      <c r="C120" s="128"/>
      <c r="D120" s="128"/>
      <c r="E120" s="128"/>
      <c r="F120" s="227"/>
      <c r="G120" s="228"/>
      <c r="H120" s="144"/>
      <c r="I120" s="140"/>
      <c r="J120" s="150"/>
      <c r="K120" s="171"/>
      <c r="L120" s="144"/>
      <c r="M120" s="128"/>
      <c r="N120" s="128"/>
    </row>
    <row r="121" spans="2:14" ht="13.5" customHeight="1" x14ac:dyDescent="0.15">
      <c r="B121" s="128"/>
      <c r="C121" s="128"/>
      <c r="D121" s="128"/>
      <c r="E121" s="128"/>
      <c r="F121" s="225"/>
      <c r="G121" s="228"/>
      <c r="H121" s="144"/>
      <c r="I121" s="140"/>
      <c r="J121" s="150"/>
      <c r="K121" s="171"/>
      <c r="L121" s="144"/>
      <c r="M121" s="128"/>
      <c r="N121" s="128"/>
    </row>
    <row r="122" spans="2:14" ht="13.5" customHeight="1" x14ac:dyDescent="0.15">
      <c r="B122" s="128"/>
      <c r="C122" s="128"/>
      <c r="D122" s="128"/>
      <c r="E122" s="128"/>
      <c r="F122" s="227"/>
      <c r="G122" s="228"/>
      <c r="H122" s="144"/>
      <c r="I122" s="140"/>
      <c r="J122" s="150"/>
      <c r="K122" s="171"/>
      <c r="L122" s="144"/>
      <c r="M122" s="128"/>
      <c r="N122" s="128"/>
    </row>
    <row r="123" spans="2:14" ht="13.5" customHeight="1" x14ac:dyDescent="0.15">
      <c r="B123" s="128"/>
      <c r="C123" s="128"/>
      <c r="D123" s="128"/>
      <c r="E123" s="128"/>
      <c r="F123" s="225"/>
      <c r="G123" s="228"/>
      <c r="H123" s="144"/>
      <c r="I123" s="140"/>
      <c r="J123" s="151"/>
      <c r="K123" s="171"/>
      <c r="L123" s="144"/>
      <c r="M123" s="128"/>
      <c r="N123" s="128"/>
    </row>
    <row r="124" spans="2:14" ht="13.5" customHeight="1" x14ac:dyDescent="0.15">
      <c r="B124" s="128"/>
      <c r="C124" s="128"/>
      <c r="D124" s="128"/>
      <c r="E124" s="128"/>
      <c r="F124" s="140"/>
      <c r="G124" s="150"/>
      <c r="H124" s="144"/>
      <c r="I124" s="140"/>
      <c r="J124" s="150"/>
      <c r="K124" s="171"/>
      <c r="L124" s="144"/>
      <c r="M124" s="128"/>
      <c r="N124" s="128"/>
    </row>
    <row r="125" spans="2:14" ht="13.5" customHeight="1" x14ac:dyDescent="0.15">
      <c r="B125" s="128"/>
      <c r="C125" s="128"/>
      <c r="D125" s="128"/>
      <c r="E125" s="128"/>
      <c r="F125" s="140"/>
      <c r="G125" s="150"/>
      <c r="H125" s="144"/>
      <c r="I125" s="140"/>
      <c r="J125" s="150"/>
      <c r="K125" s="171"/>
      <c r="L125" s="144"/>
      <c r="M125" s="128"/>
      <c r="N125" s="128"/>
    </row>
    <row r="126" spans="2:14" ht="13.5" customHeight="1" x14ac:dyDescent="0.15">
      <c r="B126" s="128"/>
      <c r="C126" s="128"/>
      <c r="D126" s="128"/>
      <c r="E126" s="128"/>
      <c r="F126" s="140"/>
      <c r="G126" s="150"/>
      <c r="H126" s="144"/>
      <c r="I126" s="140"/>
      <c r="J126" s="150"/>
      <c r="K126" s="171"/>
      <c r="L126" s="144"/>
      <c r="M126" s="128"/>
      <c r="N126" s="128"/>
    </row>
    <row r="127" spans="2:14" x14ac:dyDescent="0.15">
      <c r="B127" s="128"/>
      <c r="C127" s="128"/>
      <c r="D127" s="173"/>
      <c r="E127" s="128"/>
      <c r="F127" s="144"/>
      <c r="G127" s="144"/>
      <c r="H127" s="144"/>
      <c r="I127" s="140"/>
      <c r="J127" s="150"/>
      <c r="K127" s="171"/>
      <c r="L127" s="144"/>
      <c r="M127" s="144"/>
      <c r="N127" s="128"/>
    </row>
    <row r="128" spans="2:14" x14ac:dyDescent="0.15">
      <c r="E128" s="128"/>
      <c r="F128" s="144"/>
      <c r="G128" s="144"/>
      <c r="H128" s="144"/>
      <c r="I128" s="140"/>
      <c r="J128" s="169"/>
      <c r="K128" s="169"/>
      <c r="L128" s="144"/>
      <c r="M128" s="144"/>
      <c r="N128" s="128"/>
    </row>
    <row r="129" spans="5:14" x14ac:dyDescent="0.15">
      <c r="E129" s="128"/>
      <c r="F129" s="144"/>
      <c r="G129" s="144"/>
      <c r="H129" s="144"/>
      <c r="I129" s="144"/>
      <c r="J129" s="144"/>
      <c r="K129" s="144"/>
      <c r="L129" s="144"/>
      <c r="M129" s="144"/>
      <c r="N129" s="128"/>
    </row>
    <row r="130" spans="5:14" x14ac:dyDescent="0.15">
      <c r="E130" s="128"/>
      <c r="F130" s="159"/>
      <c r="G130" s="160"/>
      <c r="H130" s="162"/>
      <c r="I130" s="159"/>
      <c r="J130" s="160"/>
      <c r="K130" s="162"/>
      <c r="L130" s="144"/>
      <c r="M130" s="144"/>
      <c r="N130" s="128"/>
    </row>
    <row r="131" spans="5:14" x14ac:dyDescent="0.15">
      <c r="E131" s="128"/>
      <c r="F131" s="159"/>
      <c r="G131" s="162"/>
      <c r="H131" s="175"/>
      <c r="I131" s="159"/>
      <c r="J131" s="162"/>
      <c r="K131" s="175"/>
      <c r="L131" s="144"/>
      <c r="M131" s="144"/>
      <c r="N131" s="128"/>
    </row>
    <row r="132" spans="5:14" x14ac:dyDescent="0.15">
      <c r="E132" s="128"/>
      <c r="F132" s="164"/>
      <c r="G132" s="165"/>
      <c r="H132" s="166"/>
      <c r="I132" s="164"/>
      <c r="J132" s="165"/>
      <c r="K132" s="166"/>
      <c r="L132" s="144"/>
      <c r="M132" s="144"/>
      <c r="N132" s="128"/>
    </row>
    <row r="133" spans="5:14" x14ac:dyDescent="0.15">
      <c r="E133" s="128"/>
      <c r="F133" s="164"/>
      <c r="G133" s="165"/>
      <c r="H133" s="166"/>
      <c r="I133" s="164"/>
      <c r="J133" s="165"/>
      <c r="K133" s="166"/>
      <c r="L133" s="144"/>
      <c r="M133" s="144"/>
      <c r="N133" s="128"/>
    </row>
    <row r="134" spans="5:14" x14ac:dyDescent="0.15">
      <c r="E134" s="128"/>
      <c r="F134" s="164"/>
      <c r="G134" s="165"/>
      <c r="H134" s="166"/>
      <c r="I134" s="164"/>
      <c r="J134" s="165"/>
      <c r="K134" s="166"/>
      <c r="L134" s="144"/>
      <c r="M134" s="144"/>
      <c r="N134" s="128"/>
    </row>
    <row r="135" spans="5:14" x14ac:dyDescent="0.15">
      <c r="E135" s="128"/>
      <c r="F135" s="164"/>
      <c r="G135" s="165"/>
      <c r="H135" s="166"/>
      <c r="I135" s="164"/>
      <c r="J135" s="165"/>
      <c r="K135" s="166"/>
      <c r="L135" s="144"/>
      <c r="M135" s="144"/>
      <c r="N135" s="128"/>
    </row>
    <row r="136" spans="5:14" x14ac:dyDescent="0.15">
      <c r="E136" s="128"/>
      <c r="F136" s="140"/>
      <c r="G136" s="176"/>
      <c r="H136" s="177"/>
      <c r="I136" s="140"/>
      <c r="J136" s="176"/>
      <c r="K136" s="177"/>
      <c r="L136" s="144"/>
      <c r="M136" s="144"/>
      <c r="N136" s="128"/>
    </row>
    <row r="137" spans="5:14" x14ac:dyDescent="0.15">
      <c r="E137" s="128"/>
      <c r="F137" s="140"/>
      <c r="G137" s="176"/>
      <c r="H137" s="177"/>
      <c r="I137" s="140"/>
      <c r="J137" s="176"/>
      <c r="K137" s="177"/>
      <c r="L137" s="144"/>
      <c r="M137" s="144"/>
      <c r="N137" s="128"/>
    </row>
    <row r="138" spans="5:14" x14ac:dyDescent="0.15">
      <c r="E138" s="128"/>
      <c r="F138" s="158"/>
      <c r="G138" s="176"/>
      <c r="H138" s="177"/>
      <c r="I138" s="158"/>
      <c r="J138" s="176"/>
      <c r="K138" s="177"/>
      <c r="L138" s="144"/>
      <c r="M138" s="144"/>
      <c r="N138" s="128"/>
    </row>
    <row r="139" spans="5:14" x14ac:dyDescent="0.15">
      <c r="E139" s="128"/>
      <c r="F139" s="140"/>
      <c r="G139" s="176"/>
      <c r="H139" s="177"/>
      <c r="I139" s="140"/>
      <c r="J139" s="176"/>
      <c r="K139" s="177"/>
      <c r="L139" s="144"/>
      <c r="M139" s="144"/>
      <c r="N139" s="128"/>
    </row>
    <row r="140" spans="5:14" x14ac:dyDescent="0.15">
      <c r="E140" s="128"/>
      <c r="F140" s="140"/>
      <c r="G140" s="176"/>
      <c r="H140" s="177"/>
      <c r="I140" s="140"/>
      <c r="J140" s="176"/>
      <c r="K140" s="177"/>
      <c r="L140" s="144"/>
      <c r="M140" s="144"/>
      <c r="N140" s="128"/>
    </row>
    <row r="141" spans="5:14" x14ac:dyDescent="0.15">
      <c r="E141" s="128"/>
      <c r="F141" s="140"/>
      <c r="G141" s="176"/>
      <c r="H141" s="177"/>
      <c r="I141" s="140"/>
      <c r="J141" s="176"/>
      <c r="K141" s="177"/>
      <c r="L141" s="144"/>
      <c r="M141" s="144"/>
      <c r="N141" s="128"/>
    </row>
    <row r="142" spans="5:14" x14ac:dyDescent="0.15">
      <c r="E142" s="128"/>
      <c r="F142" s="140"/>
      <c r="G142" s="176"/>
      <c r="H142" s="177"/>
      <c r="I142" s="140"/>
      <c r="J142" s="176"/>
      <c r="K142" s="177"/>
      <c r="L142" s="144"/>
      <c r="M142" s="144"/>
      <c r="N142" s="128"/>
    </row>
    <row r="143" spans="5:14" x14ac:dyDescent="0.15">
      <c r="E143" s="128"/>
      <c r="F143" s="164"/>
      <c r="G143" s="165"/>
      <c r="H143" s="166"/>
      <c r="I143" s="164"/>
      <c r="J143" s="165"/>
      <c r="K143" s="166"/>
      <c r="L143" s="144"/>
      <c r="M143" s="144"/>
      <c r="N143" s="128"/>
    </row>
    <row r="144" spans="5:14" x14ac:dyDescent="0.15">
      <c r="E144" s="128"/>
      <c r="F144" s="140"/>
      <c r="G144" s="176"/>
      <c r="H144" s="177"/>
      <c r="I144" s="140"/>
      <c r="J144" s="176"/>
      <c r="K144" s="177"/>
      <c r="L144" s="144"/>
      <c r="M144" s="144"/>
      <c r="N144" s="128"/>
    </row>
    <row r="145" spans="2:14" x14ac:dyDescent="0.15">
      <c r="E145" s="128"/>
      <c r="F145" s="140"/>
      <c r="G145" s="176"/>
      <c r="H145" s="177"/>
      <c r="I145" s="140"/>
      <c r="J145" s="176"/>
      <c r="K145" s="177"/>
      <c r="L145" s="144"/>
      <c r="M145" s="144"/>
      <c r="N145" s="128"/>
    </row>
    <row r="146" spans="2:14" x14ac:dyDescent="0.15">
      <c r="E146" s="128"/>
      <c r="F146" s="140"/>
      <c r="G146" s="176"/>
      <c r="H146" s="177"/>
      <c r="I146" s="140"/>
      <c r="J146" s="176"/>
      <c r="K146" s="177"/>
      <c r="L146" s="144"/>
      <c r="M146" s="144"/>
      <c r="N146" s="128"/>
    </row>
    <row r="147" spans="2:14" ht="13.5" customHeight="1" x14ac:dyDescent="0.15">
      <c r="B147" s="128"/>
      <c r="C147" s="172"/>
      <c r="D147" s="154"/>
      <c r="E147" s="128"/>
      <c r="F147" s="140"/>
      <c r="G147" s="176"/>
      <c r="H147" s="177"/>
      <c r="I147" s="140"/>
      <c r="J147" s="176"/>
      <c r="K147" s="177"/>
      <c r="L147" s="144"/>
      <c r="M147" s="144"/>
      <c r="N147" s="128"/>
    </row>
    <row r="148" spans="2:14" ht="13.5" customHeight="1" x14ac:dyDescent="0.15">
      <c r="B148" s="155" t="s">
        <v>89</v>
      </c>
      <c r="C148" s="155"/>
      <c r="D148" s="155"/>
      <c r="E148" s="128"/>
      <c r="F148" s="140"/>
      <c r="G148" s="176"/>
      <c r="H148" s="177"/>
      <c r="I148" s="140"/>
      <c r="J148" s="176"/>
      <c r="K148" s="177"/>
      <c r="L148" s="144"/>
      <c r="M148" s="144"/>
      <c r="N148" s="128"/>
    </row>
    <row r="149" spans="2:14" x14ac:dyDescent="0.15">
      <c r="B149" s="128"/>
      <c r="C149" s="128"/>
      <c r="D149" s="128"/>
      <c r="E149" s="128"/>
      <c r="F149" s="168"/>
      <c r="G149" s="156"/>
      <c r="H149" s="157"/>
      <c r="I149" s="140"/>
      <c r="J149" s="176"/>
      <c r="K149" s="177"/>
      <c r="L149" s="144"/>
      <c r="M149" s="144"/>
      <c r="N149" s="128"/>
    </row>
    <row r="150" spans="2:14" ht="13.5" customHeight="1" x14ac:dyDescent="0.15">
      <c r="B150" s="128"/>
      <c r="C150" s="128"/>
      <c r="D150" s="128"/>
      <c r="E150" s="128"/>
      <c r="F150" s="140"/>
      <c r="G150" s="156"/>
      <c r="H150" s="157"/>
      <c r="I150" s="140"/>
      <c r="J150" s="176"/>
      <c r="K150" s="177"/>
      <c r="L150" s="144"/>
      <c r="M150" s="144"/>
      <c r="N150" s="128"/>
    </row>
    <row r="151" spans="2:14" ht="13.5" customHeight="1" x14ac:dyDescent="0.15">
      <c r="B151" s="128"/>
      <c r="C151" s="128"/>
      <c r="D151" s="128"/>
      <c r="E151" s="128"/>
      <c r="F151" s="158"/>
      <c r="G151" s="156"/>
      <c r="H151" s="158"/>
      <c r="I151" s="140"/>
      <c r="J151" s="176"/>
      <c r="K151" s="177"/>
      <c r="L151" s="144"/>
      <c r="M151" s="144"/>
      <c r="N151" s="128"/>
    </row>
    <row r="152" spans="2:14" ht="13.5" customHeight="1" x14ac:dyDescent="0.15">
      <c r="B152" s="128"/>
      <c r="C152" s="128"/>
      <c r="D152" s="128"/>
      <c r="E152" s="128"/>
      <c r="F152" s="140"/>
      <c r="G152" s="156"/>
      <c r="H152" s="140"/>
      <c r="I152" s="140"/>
      <c r="J152" s="176"/>
      <c r="K152" s="177"/>
      <c r="L152" s="144"/>
      <c r="M152" s="144"/>
      <c r="N152" s="128"/>
    </row>
    <row r="153" spans="2:14" ht="13.5" customHeight="1" x14ac:dyDescent="0.15">
      <c r="B153" s="128"/>
      <c r="C153" s="128"/>
      <c r="D153" s="128"/>
      <c r="E153" s="128"/>
      <c r="F153" s="140"/>
      <c r="G153" s="156"/>
      <c r="H153" s="140"/>
      <c r="I153" s="140"/>
      <c r="J153" s="176"/>
      <c r="K153" s="177"/>
      <c r="L153" s="144"/>
      <c r="M153" s="144"/>
      <c r="N153" s="128"/>
    </row>
    <row r="154" spans="2:14" x14ac:dyDescent="0.15">
      <c r="B154" s="128"/>
      <c r="C154" s="128"/>
      <c r="D154" s="128"/>
      <c r="E154" s="128"/>
      <c r="F154" s="140"/>
      <c r="G154" s="156"/>
      <c r="H154" s="140"/>
      <c r="I154" s="140"/>
      <c r="J154" s="176"/>
      <c r="K154" s="177"/>
      <c r="L154" s="144"/>
      <c r="M154" s="144"/>
      <c r="N154" s="128"/>
    </row>
    <row r="155" spans="2:14" ht="13.5" customHeight="1" x14ac:dyDescent="0.15">
      <c r="B155" s="128"/>
      <c r="C155" s="128"/>
      <c r="D155" s="128"/>
      <c r="E155" s="128"/>
      <c r="F155" s="140"/>
      <c r="G155" s="156"/>
      <c r="H155" s="140"/>
      <c r="I155" s="140"/>
      <c r="J155" s="176"/>
      <c r="K155" s="177"/>
      <c r="L155" s="144"/>
      <c r="M155" s="144"/>
      <c r="N155" s="128"/>
    </row>
    <row r="156" spans="2:14" ht="13.5" customHeight="1" x14ac:dyDescent="0.15">
      <c r="B156" s="128"/>
      <c r="C156" s="128"/>
      <c r="D156" s="128"/>
      <c r="E156" s="128"/>
      <c r="F156" s="140"/>
      <c r="G156" s="156"/>
      <c r="H156" s="140"/>
      <c r="I156" s="140"/>
      <c r="J156" s="176"/>
      <c r="K156" s="177"/>
      <c r="L156" s="144"/>
      <c r="M156" s="144"/>
      <c r="N156" s="128"/>
    </row>
    <row r="157" spans="2:14" ht="13.5" customHeight="1" x14ac:dyDescent="0.15">
      <c r="B157" s="128"/>
      <c r="C157" s="128"/>
      <c r="D157" s="128"/>
      <c r="E157" s="128"/>
      <c r="F157" s="140"/>
      <c r="G157" s="156"/>
      <c r="H157" s="140"/>
      <c r="I157" s="140"/>
      <c r="J157" s="176"/>
      <c r="K157" s="177"/>
      <c r="L157" s="144"/>
      <c r="M157" s="144"/>
      <c r="N157" s="128"/>
    </row>
    <row r="158" spans="2:14" ht="13.5" customHeight="1" x14ac:dyDescent="0.15">
      <c r="B158" s="128"/>
      <c r="C158" s="128"/>
      <c r="D158" s="128"/>
      <c r="E158" s="128"/>
      <c r="F158" s="140"/>
      <c r="G158" s="156"/>
      <c r="H158" s="140"/>
      <c r="I158" s="140"/>
      <c r="J158" s="176"/>
      <c r="K158" s="177"/>
      <c r="L158" s="144"/>
      <c r="M158" s="144"/>
      <c r="N158" s="128"/>
    </row>
    <row r="159" spans="2:14" ht="13.5" customHeight="1" x14ac:dyDescent="0.15">
      <c r="B159" s="128"/>
      <c r="C159" s="128"/>
      <c r="D159" s="128"/>
      <c r="E159" s="128"/>
      <c r="F159" s="140"/>
      <c r="G159" s="156"/>
      <c r="H159" s="140"/>
      <c r="I159" s="140"/>
      <c r="J159" s="176"/>
      <c r="K159" s="177"/>
      <c r="L159" s="144"/>
      <c r="M159" s="144"/>
      <c r="N159" s="128"/>
    </row>
    <row r="160" spans="2:14" x14ac:dyDescent="0.15">
      <c r="B160" s="128"/>
      <c r="C160" s="128"/>
      <c r="D160" s="128"/>
      <c r="E160" s="128"/>
      <c r="F160" s="140"/>
      <c r="G160" s="156"/>
      <c r="H160" s="140"/>
      <c r="I160" s="140"/>
      <c r="J160" s="176"/>
      <c r="K160" s="177"/>
      <c r="L160" s="144"/>
      <c r="M160" s="144"/>
      <c r="N160" s="128"/>
    </row>
    <row r="161" spans="2:14" ht="13.5" customHeight="1" x14ac:dyDescent="0.15">
      <c r="B161" s="128"/>
      <c r="C161" s="128"/>
      <c r="D161" s="128"/>
      <c r="E161" s="128"/>
      <c r="F161" s="140"/>
      <c r="G161" s="156"/>
      <c r="H161" s="140"/>
      <c r="I161" s="144"/>
      <c r="J161" s="144"/>
      <c r="K161" s="144"/>
      <c r="L161" s="144"/>
      <c r="M161" s="144"/>
      <c r="N161" s="128"/>
    </row>
    <row r="162" spans="2:14" ht="13.5" customHeight="1" x14ac:dyDescent="0.15">
      <c r="B162" s="128"/>
      <c r="C162" s="128"/>
      <c r="D162" s="128"/>
      <c r="E162" s="128"/>
      <c r="F162" s="140"/>
      <c r="G162" s="156"/>
      <c r="H162" s="140"/>
      <c r="I162" s="144"/>
      <c r="J162" s="144"/>
      <c r="K162" s="144"/>
      <c r="L162" s="144"/>
      <c r="M162" s="144"/>
      <c r="N162" s="128"/>
    </row>
    <row r="163" spans="2:14" ht="13.5" customHeight="1" x14ac:dyDescent="0.15">
      <c r="B163" s="128"/>
      <c r="C163" s="128"/>
      <c r="D163" s="128"/>
      <c r="E163" s="128"/>
      <c r="F163" s="140"/>
      <c r="G163" s="156"/>
      <c r="H163" s="140"/>
      <c r="I163" s="128"/>
      <c r="J163" s="128"/>
      <c r="K163" s="128"/>
      <c r="L163" s="128"/>
      <c r="M163" s="128"/>
      <c r="N163" s="128"/>
    </row>
    <row r="164" spans="2:14" ht="13.5" customHeight="1" x14ac:dyDescent="0.15">
      <c r="B164" s="128"/>
      <c r="C164" s="128"/>
      <c r="D164" s="128"/>
      <c r="E164" s="128"/>
      <c r="F164" s="140"/>
      <c r="G164" s="156"/>
      <c r="H164" s="140"/>
      <c r="I164" s="128"/>
      <c r="J164" s="128"/>
      <c r="K164" s="128"/>
      <c r="L164" s="128"/>
      <c r="M164" s="128"/>
      <c r="N164" s="128"/>
    </row>
    <row r="165" spans="2:14" ht="13.5" customHeight="1" x14ac:dyDescent="0.15">
      <c r="F165" s="44"/>
      <c r="G165" s="72"/>
      <c r="H165" s="44"/>
    </row>
    <row r="166" spans="2:14" ht="13.5" customHeight="1" x14ac:dyDescent="0.15">
      <c r="F166" s="44"/>
      <c r="G166" s="72"/>
      <c r="H166" s="44"/>
    </row>
    <row r="167" spans="2:14" ht="13.5" customHeight="1" x14ac:dyDescent="0.15">
      <c r="F167" s="44"/>
      <c r="G167" s="72"/>
      <c r="H167" s="44"/>
    </row>
    <row r="168" spans="2:14" ht="13.5" customHeight="1" x14ac:dyDescent="0.15">
      <c r="F168" s="44"/>
      <c r="G168" s="72"/>
      <c r="H168" s="44"/>
    </row>
    <row r="169" spans="2:14" ht="13.5" customHeight="1" x14ac:dyDescent="0.15">
      <c r="F169" s="44"/>
      <c r="G169" s="72"/>
      <c r="H169" s="44"/>
    </row>
    <row r="170" spans="2:14" ht="13.5" customHeight="1" x14ac:dyDescent="0.15">
      <c r="F170" s="44"/>
      <c r="G170" s="72"/>
      <c r="H170" s="44"/>
      <c r="I170" s="73"/>
    </row>
  </sheetData>
  <sortState ref="I128:K151">
    <sortCondition descending="1" ref="J128:J151"/>
    <sortCondition descending="1" ref="K128:K151"/>
  </sortState>
  <phoneticPr fontId="1"/>
  <pageMargins left="0.70866141732283472" right="0.70866141732283472" top="0.74803149606299213" bottom="0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6"/>
  <sheetViews>
    <sheetView view="pageBreakPreview" topLeftCell="A13" zoomScale="82" zoomScaleNormal="100" zoomScaleSheetLayoutView="82" workbookViewId="0">
      <selection activeCell="E62" sqref="E62"/>
    </sheetView>
  </sheetViews>
  <sheetFormatPr defaultColWidth="8" defaultRowHeight="12" x14ac:dyDescent="0.15"/>
  <cols>
    <col min="1" max="3" width="3.625" style="2" customWidth="1"/>
    <col min="4" max="4" width="8.75" style="2" customWidth="1"/>
    <col min="5" max="5" width="5.625" style="2" customWidth="1"/>
    <col min="6" max="6" width="10.375" style="2" customWidth="1"/>
    <col min="7" max="7" width="5.625" style="2" customWidth="1"/>
    <col min="8" max="8" width="10.625" style="2" customWidth="1"/>
    <col min="9" max="9" width="5.625" style="99" customWidth="1"/>
    <col min="10" max="10" width="10.625" style="2" customWidth="1"/>
    <col min="11" max="11" width="5.625" style="2" customWidth="1"/>
    <col min="12" max="12" width="9.625" style="2" customWidth="1"/>
    <col min="13" max="13" width="5.625" style="2" customWidth="1"/>
    <col min="14" max="14" width="9" style="2" customWidth="1"/>
    <col min="15" max="15" width="5.5" style="2" customWidth="1"/>
    <col min="16" max="16" width="9.625" style="2" customWidth="1"/>
    <col min="17" max="17" width="5.5" style="2" customWidth="1"/>
    <col min="18" max="18" width="9.625" style="2" customWidth="1"/>
    <col min="19" max="19" width="5.5" style="2" customWidth="1"/>
    <col min="20" max="20" width="9.75" style="2" customWidth="1"/>
    <col min="21" max="21" width="5.5" style="2" customWidth="1"/>
    <col min="22" max="22" width="9" style="2" customWidth="1"/>
    <col min="23" max="23" width="5.5" style="2" customWidth="1"/>
    <col min="24" max="24" width="9" style="2" customWidth="1"/>
    <col min="25" max="25" width="5.5" style="2" customWidth="1"/>
    <col min="26" max="26" width="8" style="2"/>
    <col min="27" max="27" width="31.125" style="2" customWidth="1"/>
    <col min="28" max="16384" width="8" style="2"/>
  </cols>
  <sheetData>
    <row r="1" spans="1:37" s="1" customFormat="1" ht="18.75" customHeight="1" x14ac:dyDescent="0.15">
      <c r="A1" s="484" t="s">
        <v>325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50" t="s">
        <v>326</v>
      </c>
      <c r="O1" s="450"/>
      <c r="P1" s="450"/>
      <c r="Q1" s="450"/>
      <c r="R1" s="450"/>
      <c r="S1" s="450"/>
      <c r="T1" s="450"/>
      <c r="U1" s="450"/>
      <c r="V1" s="450"/>
      <c r="W1" s="450"/>
    </row>
    <row r="2" spans="1:37" s="3" customFormat="1" ht="12.75" customHeight="1" x14ac:dyDescent="0.15">
      <c r="A2" s="38" t="s">
        <v>24</v>
      </c>
      <c r="B2" s="39"/>
      <c r="C2" s="39"/>
      <c r="D2" s="5"/>
      <c r="G2" s="5"/>
      <c r="H2" s="5"/>
      <c r="I2" s="98"/>
      <c r="J2" s="4"/>
      <c r="L2" s="4"/>
      <c r="M2" s="5"/>
    </row>
    <row r="3" spans="1:37" ht="12.75" customHeight="1" x14ac:dyDescent="0.15">
      <c r="A3" s="474" t="s">
        <v>25</v>
      </c>
      <c r="B3" s="474"/>
      <c r="C3" s="475"/>
      <c r="D3" s="489" t="s">
        <v>26</v>
      </c>
      <c r="E3" s="489"/>
      <c r="F3" s="489" t="s">
        <v>27</v>
      </c>
      <c r="G3" s="489"/>
      <c r="H3" s="494" t="s">
        <v>306</v>
      </c>
      <c r="I3" s="495"/>
      <c r="J3" s="494" t="s">
        <v>305</v>
      </c>
      <c r="K3" s="495"/>
      <c r="L3" s="494" t="s">
        <v>307</v>
      </c>
      <c r="M3" s="496"/>
      <c r="N3" s="496" t="s">
        <v>308</v>
      </c>
      <c r="O3" s="495"/>
      <c r="P3" s="490" t="s">
        <v>28</v>
      </c>
      <c r="Q3" s="491"/>
      <c r="R3" s="497" t="s">
        <v>309</v>
      </c>
      <c r="S3" s="498"/>
      <c r="T3" s="485" t="s">
        <v>29</v>
      </c>
      <c r="U3" s="486"/>
      <c r="V3" s="487" t="s">
        <v>90</v>
      </c>
      <c r="W3" s="488"/>
    </row>
    <row r="4" spans="1:37" ht="12.75" customHeight="1" x14ac:dyDescent="0.15">
      <c r="A4" s="476"/>
      <c r="B4" s="476"/>
      <c r="C4" s="477"/>
      <c r="D4" s="79" t="s">
        <v>30</v>
      </c>
      <c r="E4" s="79" t="s">
        <v>31</v>
      </c>
      <c r="F4" s="79" t="s">
        <v>30</v>
      </c>
      <c r="G4" s="79" t="s">
        <v>31</v>
      </c>
      <c r="H4" s="307" t="s">
        <v>310</v>
      </c>
      <c r="I4" s="307" t="s">
        <v>311</v>
      </c>
      <c r="J4" s="307" t="s">
        <v>310</v>
      </c>
      <c r="K4" s="307" t="s">
        <v>311</v>
      </c>
      <c r="L4" s="443" t="s">
        <v>310</v>
      </c>
      <c r="M4" s="444" t="s">
        <v>311</v>
      </c>
      <c r="N4" s="310" t="s">
        <v>310</v>
      </c>
      <c r="O4" s="443" t="s">
        <v>311</v>
      </c>
      <c r="P4" s="307" t="s">
        <v>30</v>
      </c>
      <c r="Q4" s="309" t="s">
        <v>31</v>
      </c>
      <c r="R4" s="307" t="s">
        <v>310</v>
      </c>
      <c r="S4" s="307" t="s">
        <v>311</v>
      </c>
      <c r="T4" s="310" t="s">
        <v>30</v>
      </c>
      <c r="U4" s="307" t="s">
        <v>31</v>
      </c>
      <c r="V4" s="307" t="s">
        <v>30</v>
      </c>
      <c r="W4" s="311" t="s">
        <v>31</v>
      </c>
    </row>
    <row r="5" spans="1:37" s="8" customFormat="1" ht="12.75" customHeight="1" x14ac:dyDescent="0.15">
      <c r="A5" s="492" t="s">
        <v>298</v>
      </c>
      <c r="B5" s="492"/>
      <c r="C5" s="493"/>
      <c r="D5" s="42">
        <v>387</v>
      </c>
      <c r="E5" s="43">
        <v>100</v>
      </c>
      <c r="F5" s="42">
        <v>14087</v>
      </c>
      <c r="G5" s="43">
        <v>100</v>
      </c>
      <c r="H5" s="83">
        <v>6657328</v>
      </c>
      <c r="I5" s="279">
        <v>100</v>
      </c>
      <c r="J5" s="83">
        <v>23085296</v>
      </c>
      <c r="K5" s="279">
        <v>100</v>
      </c>
      <c r="L5" s="83">
        <v>3887998</v>
      </c>
      <c r="M5" s="340">
        <v>100</v>
      </c>
      <c r="N5" s="90">
        <v>3794229</v>
      </c>
      <c r="O5" s="279">
        <v>100</v>
      </c>
      <c r="P5" s="83">
        <v>40943996</v>
      </c>
      <c r="Q5" s="312">
        <v>100</v>
      </c>
      <c r="R5" s="313">
        <v>1102465</v>
      </c>
      <c r="S5" s="280">
        <v>100</v>
      </c>
      <c r="T5" s="90">
        <v>15768686</v>
      </c>
      <c r="U5" s="280">
        <v>100</v>
      </c>
      <c r="V5" s="83">
        <v>1713521</v>
      </c>
      <c r="W5" s="281">
        <v>100</v>
      </c>
    </row>
    <row r="6" spans="1:37" s="7" customFormat="1" ht="12.75" customHeight="1" x14ac:dyDescent="0.15">
      <c r="A6" s="480">
        <v>29</v>
      </c>
      <c r="B6" s="480"/>
      <c r="C6" s="481"/>
      <c r="D6" s="42">
        <v>394</v>
      </c>
      <c r="E6" s="279">
        <f>D6/$D$5*100</f>
        <v>101.80878552971578</v>
      </c>
      <c r="F6" s="83">
        <v>14023</v>
      </c>
      <c r="G6" s="279">
        <f>F6/$F$5*100</f>
        <v>99.545680414566618</v>
      </c>
      <c r="H6" s="83">
        <v>6341276</v>
      </c>
      <c r="I6" s="279">
        <f>H6/$H$5*100</f>
        <v>95.252569799775529</v>
      </c>
      <c r="J6" s="83">
        <v>23253110</v>
      </c>
      <c r="K6" s="279">
        <f>J6/$J$5*100</f>
        <v>100.72693025032038</v>
      </c>
      <c r="L6" s="83">
        <v>3682278</v>
      </c>
      <c r="M6" s="340">
        <f>L6/$L$5*100</f>
        <v>94.708845014837976</v>
      </c>
      <c r="N6" s="90">
        <v>3849446</v>
      </c>
      <c r="O6" s="279">
        <f>N6/$N$5*100</f>
        <v>101.45528907190366</v>
      </c>
      <c r="P6" s="83">
        <v>42903818</v>
      </c>
      <c r="Q6" s="280">
        <f>P6/$P$5*100</f>
        <v>104.7865919095928</v>
      </c>
      <c r="R6" s="313">
        <v>990656</v>
      </c>
      <c r="S6" s="280">
        <f>R6/$R$5*100</f>
        <v>89.858272144693942</v>
      </c>
      <c r="T6" s="90">
        <v>17890356</v>
      </c>
      <c r="U6" s="280">
        <f>T6/$T$5*100</f>
        <v>113.45495750248308</v>
      </c>
      <c r="V6" s="83">
        <v>1633283</v>
      </c>
      <c r="W6" s="281">
        <f>V6/$V$5*100</f>
        <v>95.317361152854275</v>
      </c>
    </row>
    <row r="7" spans="1:37" s="8" customFormat="1" ht="12.75" customHeight="1" x14ac:dyDescent="0.15">
      <c r="A7" s="480">
        <v>30</v>
      </c>
      <c r="B7" s="480"/>
      <c r="C7" s="481"/>
      <c r="D7" s="42">
        <v>398</v>
      </c>
      <c r="E7" s="279">
        <f>D7/D5*100</f>
        <v>102.84237726098191</v>
      </c>
      <c r="F7" s="83">
        <v>14237</v>
      </c>
      <c r="G7" s="279">
        <f>F7/$F$5*100</f>
        <v>101.06481152835948</v>
      </c>
      <c r="H7" s="83">
        <v>6165880</v>
      </c>
      <c r="I7" s="279">
        <f>H7/$H$5*100</f>
        <v>92.617939209244298</v>
      </c>
      <c r="J7" s="83">
        <v>25054514</v>
      </c>
      <c r="K7" s="279">
        <f t="shared" ref="K7:K9" si="0">J7/$J$5*100</f>
        <v>108.53018302212803</v>
      </c>
      <c r="L7" s="83">
        <v>4797653</v>
      </c>
      <c r="M7" s="340">
        <f t="shared" ref="M7:M8" si="1">L7/$L$5*100</f>
        <v>123.3964883726792</v>
      </c>
      <c r="N7" s="90">
        <v>4981680</v>
      </c>
      <c r="O7" s="279">
        <f>N7/$N$5*100</f>
        <v>131.29623963129268</v>
      </c>
      <c r="P7" s="83">
        <v>44230479</v>
      </c>
      <c r="Q7" s="280">
        <f>P7/$P$5*100</f>
        <v>108.02677638010711</v>
      </c>
      <c r="R7" s="313">
        <v>1140933</v>
      </c>
      <c r="S7" s="280">
        <f>R7/$R$5*100</f>
        <v>103.48927176826474</v>
      </c>
      <c r="T7" s="90">
        <v>17220822</v>
      </c>
      <c r="U7" s="280">
        <f>T7/$T$5*100</f>
        <v>109.2089854538292</v>
      </c>
      <c r="V7" s="83">
        <v>1642739</v>
      </c>
      <c r="W7" s="281">
        <f>V7/$V$5*100</f>
        <v>95.869207322232995</v>
      </c>
    </row>
    <row r="8" spans="1:37" s="8" customFormat="1" ht="12.75" customHeight="1" x14ac:dyDescent="0.15">
      <c r="A8" s="480" t="s">
        <v>299</v>
      </c>
      <c r="B8" s="480"/>
      <c r="C8" s="481"/>
      <c r="D8" s="42">
        <v>387</v>
      </c>
      <c r="E8" s="279">
        <f>D8/D5*100</f>
        <v>100</v>
      </c>
      <c r="F8" s="83">
        <v>14173</v>
      </c>
      <c r="G8" s="279">
        <f>F8/$F$5*100</f>
        <v>100.6104919429261</v>
      </c>
      <c r="H8" s="83">
        <v>6188001</v>
      </c>
      <c r="I8" s="279">
        <f t="shared" ref="I8:I9" si="2">H8/$H$5*100</f>
        <v>92.950219667710527</v>
      </c>
      <c r="J8" s="83">
        <v>24007432</v>
      </c>
      <c r="K8" s="279">
        <f t="shared" si="0"/>
        <v>103.99447336521048</v>
      </c>
      <c r="L8" s="83">
        <v>4971502</v>
      </c>
      <c r="M8" s="340">
        <f t="shared" si="1"/>
        <v>127.86791556991541</v>
      </c>
      <c r="N8" s="90">
        <v>5266326</v>
      </c>
      <c r="O8" s="279">
        <f t="shared" ref="O8:O9" si="3">N8/$N$5*100</f>
        <v>138.7983171284601</v>
      </c>
      <c r="P8" s="83">
        <v>44502647</v>
      </c>
      <c r="Q8" s="280">
        <f>P8/$P$5*100</f>
        <v>108.69150876235921</v>
      </c>
      <c r="R8" s="313">
        <v>1128315</v>
      </c>
      <c r="S8" s="280">
        <f>R8/$R$5*100</f>
        <v>102.34474563818353</v>
      </c>
      <c r="T8" s="90">
        <v>18566700</v>
      </c>
      <c r="U8" s="280">
        <f>T8/$T$5*100</f>
        <v>117.74411640893858</v>
      </c>
      <c r="V8" s="83">
        <v>1978531</v>
      </c>
      <c r="W8" s="281">
        <f>V8/$V$5*100</f>
        <v>115.46581570929098</v>
      </c>
    </row>
    <row r="9" spans="1:37" s="8" customFormat="1" ht="12.75" customHeight="1" x14ac:dyDescent="0.15">
      <c r="A9" s="478" t="s">
        <v>324</v>
      </c>
      <c r="B9" s="478"/>
      <c r="C9" s="479"/>
      <c r="D9" s="197">
        <v>386</v>
      </c>
      <c r="E9" s="282">
        <f>D9/$D$5*100</f>
        <v>99.741602067183464</v>
      </c>
      <c r="F9" s="283">
        <v>13988</v>
      </c>
      <c r="G9" s="282">
        <f>F9/$F$5*100</f>
        <v>99.297224391282739</v>
      </c>
      <c r="H9" s="283">
        <v>6250986</v>
      </c>
      <c r="I9" s="282">
        <f t="shared" si="2"/>
        <v>93.896319965006981</v>
      </c>
      <c r="J9" s="283">
        <v>21755870</v>
      </c>
      <c r="K9" s="282">
        <f t="shared" si="0"/>
        <v>94.241243430450268</v>
      </c>
      <c r="L9" s="283">
        <v>4675191</v>
      </c>
      <c r="M9" s="341">
        <f>L9/$L$5*100</f>
        <v>120.24674395408638</v>
      </c>
      <c r="N9" s="284">
        <f>SUM(N10:N16)</f>
        <v>3996445</v>
      </c>
      <c r="O9" s="282">
        <f t="shared" si="3"/>
        <v>105.32956761439544</v>
      </c>
      <c r="P9" s="283">
        <v>40614799</v>
      </c>
      <c r="Q9" s="305">
        <f>P9/$P$5*100</f>
        <v>99.195982238763406</v>
      </c>
      <c r="R9" s="314">
        <f>SUM(R10:R16)</f>
        <v>1086702</v>
      </c>
      <c r="S9" s="305">
        <f>R9/$R$5*100</f>
        <v>98.570204042758718</v>
      </c>
      <c r="T9" s="284">
        <v>16481846</v>
      </c>
      <c r="U9" s="305">
        <f>T9/$T$5*100</f>
        <v>104.52263428924896</v>
      </c>
      <c r="V9" s="283">
        <v>832593</v>
      </c>
      <c r="W9" s="306">
        <f>V9/$V$5*100</f>
        <v>48.589600010738124</v>
      </c>
    </row>
    <row r="10" spans="1:37" s="7" customFormat="1" ht="12.75" customHeight="1" x14ac:dyDescent="0.15">
      <c r="A10" s="480" t="s">
        <v>32</v>
      </c>
      <c r="B10" s="480"/>
      <c r="C10" s="481"/>
      <c r="D10" s="42">
        <v>146</v>
      </c>
      <c r="E10" s="195" t="s">
        <v>1</v>
      </c>
      <c r="F10" s="42">
        <v>864</v>
      </c>
      <c r="G10" s="195" t="s">
        <v>1</v>
      </c>
      <c r="H10" s="93">
        <v>288848</v>
      </c>
      <c r="I10" s="180" t="s">
        <v>1</v>
      </c>
      <c r="J10" s="93">
        <v>1150526</v>
      </c>
      <c r="K10" s="180" t="s">
        <v>1</v>
      </c>
      <c r="L10" s="93" t="s">
        <v>312</v>
      </c>
      <c r="M10" s="182" t="s">
        <v>1</v>
      </c>
      <c r="N10" s="89" t="s">
        <v>312</v>
      </c>
      <c r="O10" s="180" t="s">
        <v>1</v>
      </c>
      <c r="P10" s="83">
        <v>1944230</v>
      </c>
      <c r="Q10" s="181" t="s">
        <v>1</v>
      </c>
      <c r="R10" s="93" t="s">
        <v>312</v>
      </c>
      <c r="S10" s="180" t="s">
        <v>1</v>
      </c>
      <c r="T10" s="89">
        <v>721868</v>
      </c>
      <c r="U10" s="180" t="s">
        <v>1</v>
      </c>
      <c r="V10" s="93" t="s">
        <v>1</v>
      </c>
      <c r="W10" s="182" t="s">
        <v>1</v>
      </c>
      <c r="AK10" s="218"/>
    </row>
    <row r="11" spans="1:37" s="7" customFormat="1" ht="12.75" customHeight="1" x14ac:dyDescent="0.15">
      <c r="A11" s="472" t="s">
        <v>33</v>
      </c>
      <c r="B11" s="472"/>
      <c r="C11" s="473"/>
      <c r="D11" s="83">
        <v>95</v>
      </c>
      <c r="E11" s="180" t="s">
        <v>1</v>
      </c>
      <c r="F11" s="83">
        <v>1327</v>
      </c>
      <c r="G11" s="180" t="s">
        <v>1</v>
      </c>
      <c r="H11" s="93">
        <v>455198</v>
      </c>
      <c r="I11" s="180" t="s">
        <v>1</v>
      </c>
      <c r="J11" s="93">
        <v>949726</v>
      </c>
      <c r="K11" s="180" t="s">
        <v>1</v>
      </c>
      <c r="L11" s="93" t="s">
        <v>337</v>
      </c>
      <c r="M11" s="182" t="s">
        <v>1</v>
      </c>
      <c r="N11" s="89" t="s">
        <v>337</v>
      </c>
      <c r="O11" s="180" t="s">
        <v>1</v>
      </c>
      <c r="P11" s="83">
        <v>1972802</v>
      </c>
      <c r="Q11" s="181" t="s">
        <v>1</v>
      </c>
      <c r="R11" s="93" t="s">
        <v>337</v>
      </c>
      <c r="S11" s="180" t="s">
        <v>1</v>
      </c>
      <c r="T11" s="89">
        <v>934322</v>
      </c>
      <c r="U11" s="180" t="s">
        <v>1</v>
      </c>
      <c r="V11" s="93" t="s">
        <v>1</v>
      </c>
      <c r="W11" s="182" t="s">
        <v>1</v>
      </c>
    </row>
    <row r="12" spans="1:37" s="7" customFormat="1" ht="12.75" customHeight="1" x14ac:dyDescent="0.15">
      <c r="A12" s="472" t="s">
        <v>34</v>
      </c>
      <c r="B12" s="472"/>
      <c r="C12" s="473"/>
      <c r="D12" s="83">
        <v>46</v>
      </c>
      <c r="E12" s="180" t="s">
        <v>1</v>
      </c>
      <c r="F12" s="83">
        <v>1124</v>
      </c>
      <c r="G12" s="180" t="s">
        <v>1</v>
      </c>
      <c r="H12" s="93">
        <v>432052</v>
      </c>
      <c r="I12" s="180" t="s">
        <v>1</v>
      </c>
      <c r="J12" s="93">
        <v>862319</v>
      </c>
      <c r="K12" s="180" t="s">
        <v>1</v>
      </c>
      <c r="L12" s="93" t="s">
        <v>337</v>
      </c>
      <c r="M12" s="182" t="s">
        <v>1</v>
      </c>
      <c r="N12" s="89" t="s">
        <v>337</v>
      </c>
      <c r="O12" s="180" t="s">
        <v>1</v>
      </c>
      <c r="P12" s="83">
        <v>2039819</v>
      </c>
      <c r="Q12" s="181" t="s">
        <v>1</v>
      </c>
      <c r="R12" s="93" t="s">
        <v>337</v>
      </c>
      <c r="S12" s="180" t="s">
        <v>1</v>
      </c>
      <c r="T12" s="89">
        <v>1092932</v>
      </c>
      <c r="U12" s="180" t="s">
        <v>1</v>
      </c>
      <c r="V12" s="93" t="s">
        <v>1</v>
      </c>
      <c r="W12" s="182" t="s">
        <v>1</v>
      </c>
    </row>
    <row r="13" spans="1:37" s="7" customFormat="1" ht="12.75" customHeight="1" x14ac:dyDescent="0.15">
      <c r="A13" s="472" t="s">
        <v>35</v>
      </c>
      <c r="B13" s="472"/>
      <c r="C13" s="473"/>
      <c r="D13" s="83">
        <v>74</v>
      </c>
      <c r="E13" s="180" t="s">
        <v>1</v>
      </c>
      <c r="F13" s="83">
        <v>3997</v>
      </c>
      <c r="G13" s="180" t="s">
        <v>1</v>
      </c>
      <c r="H13" s="93">
        <v>1640991</v>
      </c>
      <c r="I13" s="180" t="s">
        <v>1</v>
      </c>
      <c r="J13" s="93">
        <v>6665220</v>
      </c>
      <c r="K13" s="180" t="s">
        <v>1</v>
      </c>
      <c r="L13" s="93">
        <v>999447</v>
      </c>
      <c r="M13" s="182" t="s">
        <v>1</v>
      </c>
      <c r="N13" s="89">
        <v>876938</v>
      </c>
      <c r="O13" s="180" t="s">
        <v>1</v>
      </c>
      <c r="P13" s="85">
        <v>11861473</v>
      </c>
      <c r="Q13" s="181" t="s">
        <v>1</v>
      </c>
      <c r="R13" s="93">
        <v>367236</v>
      </c>
      <c r="S13" s="180" t="s">
        <v>1</v>
      </c>
      <c r="T13" s="90">
        <v>4406133</v>
      </c>
      <c r="U13" s="180" t="s">
        <v>1</v>
      </c>
      <c r="V13" s="83">
        <v>194487</v>
      </c>
      <c r="W13" s="182" t="s">
        <v>1</v>
      </c>
    </row>
    <row r="14" spans="1:37" s="7" customFormat="1" ht="12.75" customHeight="1" x14ac:dyDescent="0.15">
      <c r="A14" s="472" t="s">
        <v>59</v>
      </c>
      <c r="B14" s="472"/>
      <c r="C14" s="473"/>
      <c r="D14" s="83">
        <v>15</v>
      </c>
      <c r="E14" s="180" t="s">
        <v>1</v>
      </c>
      <c r="F14" s="85">
        <v>2195</v>
      </c>
      <c r="G14" s="180" t="s">
        <v>1</v>
      </c>
      <c r="H14" s="93">
        <v>1019362</v>
      </c>
      <c r="I14" s="180" t="s">
        <v>1</v>
      </c>
      <c r="J14" s="93">
        <v>4255969</v>
      </c>
      <c r="K14" s="180" t="s">
        <v>1</v>
      </c>
      <c r="L14" s="93">
        <v>693914</v>
      </c>
      <c r="M14" s="182" t="s">
        <v>1</v>
      </c>
      <c r="N14" s="89">
        <v>686988</v>
      </c>
      <c r="O14" s="180" t="s">
        <v>1</v>
      </c>
      <c r="P14" s="85">
        <v>8445469</v>
      </c>
      <c r="Q14" s="181" t="s">
        <v>1</v>
      </c>
      <c r="R14" s="93">
        <v>165918</v>
      </c>
      <c r="S14" s="180" t="s">
        <v>1</v>
      </c>
      <c r="T14" s="91">
        <v>3681919</v>
      </c>
      <c r="U14" s="180" t="s">
        <v>1</v>
      </c>
      <c r="V14" s="87">
        <v>219203</v>
      </c>
      <c r="W14" s="182" t="s">
        <v>1</v>
      </c>
      <c r="AE14" s="217"/>
      <c r="AF14" s="217"/>
      <c r="AG14" s="217"/>
      <c r="AH14" s="217"/>
      <c r="AK14" s="44"/>
    </row>
    <row r="15" spans="1:37" s="7" customFormat="1" ht="12.75" customHeight="1" x14ac:dyDescent="0.15">
      <c r="A15" s="472" t="s">
        <v>60</v>
      </c>
      <c r="B15" s="472"/>
      <c r="C15" s="473"/>
      <c r="D15" s="83">
        <v>3</v>
      </c>
      <c r="E15" s="180" t="s">
        <v>1</v>
      </c>
      <c r="F15" s="85">
        <v>696</v>
      </c>
      <c r="G15" s="180" t="s">
        <v>1</v>
      </c>
      <c r="H15" s="93">
        <v>440225</v>
      </c>
      <c r="I15" s="180" t="s">
        <v>1</v>
      </c>
      <c r="J15" s="93">
        <v>2357273</v>
      </c>
      <c r="K15" s="180" t="s">
        <v>1</v>
      </c>
      <c r="L15" s="93">
        <v>657299</v>
      </c>
      <c r="M15" s="182" t="s">
        <v>1</v>
      </c>
      <c r="N15" s="89">
        <v>643975</v>
      </c>
      <c r="O15" s="180" t="s">
        <v>1</v>
      </c>
      <c r="P15" s="85">
        <v>2900403</v>
      </c>
      <c r="Q15" s="181" t="s">
        <v>1</v>
      </c>
      <c r="R15" s="93">
        <v>187721</v>
      </c>
      <c r="S15" s="180" t="s">
        <v>1</v>
      </c>
      <c r="T15" s="91">
        <v>329304</v>
      </c>
      <c r="U15" s="180" t="s">
        <v>1</v>
      </c>
      <c r="V15" s="87">
        <v>120676</v>
      </c>
      <c r="W15" s="182" t="s">
        <v>1</v>
      </c>
    </row>
    <row r="16" spans="1:37" s="7" customFormat="1" ht="12.75" customHeight="1" x14ac:dyDescent="0.15">
      <c r="A16" s="470" t="s">
        <v>105</v>
      </c>
      <c r="B16" s="470"/>
      <c r="C16" s="471"/>
      <c r="D16" s="84">
        <v>7</v>
      </c>
      <c r="E16" s="183" t="s">
        <v>1</v>
      </c>
      <c r="F16" s="86">
        <v>3785</v>
      </c>
      <c r="G16" s="183" t="s">
        <v>1</v>
      </c>
      <c r="H16" s="308">
        <v>1974310</v>
      </c>
      <c r="I16" s="183" t="s">
        <v>1</v>
      </c>
      <c r="J16" s="308">
        <v>5514837</v>
      </c>
      <c r="K16" s="183" t="s">
        <v>1</v>
      </c>
      <c r="L16" s="308">
        <v>2324531</v>
      </c>
      <c r="M16" s="185" t="s">
        <v>1</v>
      </c>
      <c r="N16" s="339">
        <v>1788544</v>
      </c>
      <c r="O16" s="183" t="s">
        <v>1</v>
      </c>
      <c r="P16" s="86">
        <v>11450603</v>
      </c>
      <c r="Q16" s="184" t="s">
        <v>1</v>
      </c>
      <c r="R16" s="308">
        <v>365827</v>
      </c>
      <c r="S16" s="183" t="s">
        <v>1</v>
      </c>
      <c r="T16" s="92">
        <v>5315368</v>
      </c>
      <c r="U16" s="183" t="s">
        <v>1</v>
      </c>
      <c r="V16" s="88">
        <v>298227</v>
      </c>
      <c r="W16" s="185" t="s">
        <v>1</v>
      </c>
    </row>
    <row r="17" spans="1:26" s="3" customFormat="1" ht="42" customHeight="1" x14ac:dyDescent="0.15">
      <c r="A17" s="483" t="s">
        <v>334</v>
      </c>
      <c r="B17" s="483"/>
      <c r="C17" s="483"/>
      <c r="D17" s="483"/>
      <c r="E17" s="483"/>
      <c r="F17" s="483"/>
      <c r="G17" s="483"/>
      <c r="H17" s="483"/>
      <c r="I17" s="483"/>
      <c r="J17" s="483"/>
      <c r="K17" s="483"/>
      <c r="L17" s="483"/>
      <c r="M17" s="483"/>
    </row>
    <row r="18" spans="1:26" s="3" customFormat="1" ht="9.75" customHeight="1" x14ac:dyDescent="0.15">
      <c r="A18" s="451" t="s">
        <v>304</v>
      </c>
      <c r="B18" s="451"/>
      <c r="C18" s="451"/>
      <c r="D18" s="451"/>
      <c r="E18" s="451"/>
      <c r="F18" s="451"/>
      <c r="G18" s="451"/>
      <c r="H18" s="451"/>
      <c r="I18" s="451"/>
      <c r="J18" s="451"/>
      <c r="K18" s="451"/>
      <c r="L18" s="451"/>
      <c r="M18" s="451"/>
    </row>
    <row r="19" spans="1:26" s="3" customFormat="1" ht="11.25" customHeight="1" x14ac:dyDescent="0.15">
      <c r="A19" s="3" t="s">
        <v>327</v>
      </c>
      <c r="I19" s="98"/>
    </row>
    <row r="20" spans="1:26" s="193" customFormat="1" ht="18" customHeight="1" x14ac:dyDescent="0.15">
      <c r="A20" s="286" t="s">
        <v>339</v>
      </c>
      <c r="B20" s="285"/>
      <c r="C20" s="285"/>
      <c r="D20" s="285"/>
      <c r="E20" s="285"/>
      <c r="F20" s="285"/>
      <c r="G20" s="285"/>
      <c r="H20" s="285"/>
      <c r="I20" s="285"/>
      <c r="J20" s="192"/>
      <c r="K20" s="192"/>
      <c r="L20" s="192"/>
      <c r="M20" s="192"/>
      <c r="N20" s="194"/>
      <c r="P20" s="194"/>
    </row>
    <row r="21" spans="1:26" ht="11.25" customHeight="1" x14ac:dyDescent="0.15">
      <c r="A21" s="211"/>
      <c r="N21" s="6"/>
      <c r="P21" s="6"/>
    </row>
    <row r="22" spans="1:26" ht="11.25" customHeight="1" x14ac:dyDescent="0.15">
      <c r="A22" s="482"/>
      <c r="B22" s="482"/>
      <c r="C22" s="482"/>
      <c r="D22" s="482"/>
      <c r="E22" s="482"/>
      <c r="F22" s="482"/>
      <c r="G22" s="482"/>
      <c r="H22" s="482"/>
      <c r="I22" s="482"/>
      <c r="N22" s="6"/>
      <c r="P22" s="6"/>
    </row>
    <row r="23" spans="1:26" s="78" customFormat="1" ht="18.75" customHeight="1" x14ac:dyDescent="0.2">
      <c r="A23" s="74"/>
      <c r="B23" s="74"/>
      <c r="C23" s="74"/>
      <c r="D23" s="74"/>
      <c r="E23" s="74"/>
      <c r="F23" s="74"/>
      <c r="G23" s="74"/>
      <c r="H23" s="74"/>
      <c r="I23" s="100"/>
      <c r="J23" s="74"/>
      <c r="K23" s="74"/>
      <c r="L23" s="74"/>
      <c r="M23" s="75" t="s">
        <v>81</v>
      </c>
      <c r="N23" s="74" t="s">
        <v>68</v>
      </c>
      <c r="O23" s="74"/>
      <c r="P23" s="74"/>
      <c r="Q23" s="74"/>
      <c r="R23" s="74"/>
      <c r="S23" s="74"/>
      <c r="T23" s="74"/>
      <c r="U23" s="74"/>
      <c r="V23" s="74"/>
      <c r="W23" s="76"/>
      <c r="X23" s="77"/>
      <c r="Y23" s="76"/>
    </row>
    <row r="24" spans="1:26" s="208" customFormat="1" ht="12.75" customHeight="1" x14ac:dyDescent="0.2">
      <c r="A24" s="204" t="s">
        <v>37</v>
      </c>
      <c r="B24" s="204"/>
      <c r="C24" s="204"/>
      <c r="D24" s="204"/>
      <c r="E24" s="204"/>
      <c r="F24" s="205"/>
      <c r="G24" s="206"/>
      <c r="H24" s="205"/>
      <c r="I24" s="207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W24" s="209"/>
      <c r="X24" s="209"/>
      <c r="Y24" s="210" t="s">
        <v>313</v>
      </c>
    </row>
    <row r="25" spans="1:26" ht="12.75" customHeight="1" x14ac:dyDescent="0.15">
      <c r="A25" s="460" t="s">
        <v>41</v>
      </c>
      <c r="B25" s="460"/>
      <c r="C25" s="460"/>
      <c r="D25" s="460"/>
      <c r="E25" s="461"/>
      <c r="F25" s="33" t="s">
        <v>2</v>
      </c>
      <c r="G25" s="34"/>
      <c r="H25" s="33" t="s">
        <v>36</v>
      </c>
      <c r="I25" s="101"/>
      <c r="J25" s="33" t="s">
        <v>3</v>
      </c>
      <c r="K25" s="9"/>
      <c r="L25" s="33" t="s">
        <v>42</v>
      </c>
      <c r="M25" s="9"/>
      <c r="N25" s="288" t="s">
        <v>38</v>
      </c>
      <c r="O25" s="296"/>
      <c r="P25" s="288" t="s">
        <v>39</v>
      </c>
      <c r="Q25" s="296"/>
      <c r="R25" s="288" t="s">
        <v>43</v>
      </c>
      <c r="S25" s="296"/>
      <c r="T25" s="288" t="s">
        <v>40</v>
      </c>
      <c r="U25" s="296"/>
      <c r="V25" s="468" t="s">
        <v>115</v>
      </c>
      <c r="W25" s="469"/>
      <c r="X25" s="464" t="s">
        <v>116</v>
      </c>
      <c r="Y25" s="465"/>
    </row>
    <row r="26" spans="1:26" ht="12.75" customHeight="1" x14ac:dyDescent="0.15">
      <c r="A26" s="462"/>
      <c r="B26" s="462"/>
      <c r="C26" s="462"/>
      <c r="D26" s="462"/>
      <c r="E26" s="463"/>
      <c r="F26" s="67"/>
      <c r="G26" s="35" t="s">
        <v>4</v>
      </c>
      <c r="H26" s="67"/>
      <c r="I26" s="102" t="s">
        <v>4</v>
      </c>
      <c r="J26" s="36"/>
      <c r="K26" s="37" t="s">
        <v>4</v>
      </c>
      <c r="L26" s="67"/>
      <c r="M26" s="47" t="s">
        <v>4</v>
      </c>
      <c r="N26" s="297"/>
      <c r="O26" s="298" t="s">
        <v>4</v>
      </c>
      <c r="P26" s="297"/>
      <c r="Q26" s="298" t="s">
        <v>4</v>
      </c>
      <c r="R26" s="297"/>
      <c r="S26" s="298" t="s">
        <v>4</v>
      </c>
      <c r="T26" s="293"/>
      <c r="U26" s="298" t="s">
        <v>4</v>
      </c>
      <c r="V26" s="67"/>
      <c r="W26" s="40" t="s">
        <v>4</v>
      </c>
      <c r="X26" s="67"/>
      <c r="Y26" s="47" t="s">
        <v>4</v>
      </c>
    </row>
    <row r="27" spans="1:26" ht="14.1" customHeight="1" x14ac:dyDescent="0.15">
      <c r="A27" s="466" t="s">
        <v>0</v>
      </c>
      <c r="B27" s="466"/>
      <c r="C27" s="466"/>
      <c r="D27" s="466"/>
      <c r="E27" s="467"/>
      <c r="F27" s="106">
        <v>386</v>
      </c>
      <c r="G27" s="196" t="s">
        <v>114</v>
      </c>
      <c r="H27" s="106">
        <v>13988</v>
      </c>
      <c r="I27" s="196" t="s">
        <v>114</v>
      </c>
      <c r="J27" s="103">
        <v>6250986</v>
      </c>
      <c r="K27" s="48">
        <v>100</v>
      </c>
      <c r="L27" s="103">
        <v>21755870</v>
      </c>
      <c r="M27" s="54">
        <v>100</v>
      </c>
      <c r="N27" s="113">
        <v>4675191</v>
      </c>
      <c r="O27" s="299">
        <v>100</v>
      </c>
      <c r="P27" s="103">
        <v>3996445</v>
      </c>
      <c r="Q27" s="299">
        <v>100</v>
      </c>
      <c r="R27" s="106">
        <v>40614799</v>
      </c>
      <c r="S27" s="114">
        <v>100</v>
      </c>
      <c r="T27" s="103">
        <v>1086702</v>
      </c>
      <c r="U27" s="300">
        <v>100</v>
      </c>
      <c r="V27" s="103">
        <v>16481846</v>
      </c>
      <c r="W27" s="114">
        <v>100</v>
      </c>
      <c r="X27" s="103">
        <v>832593</v>
      </c>
      <c r="Y27" s="127">
        <v>100</v>
      </c>
      <c r="Z27" s="44"/>
    </row>
    <row r="28" spans="1:26" ht="14.1" customHeight="1" x14ac:dyDescent="0.15">
      <c r="A28" s="452" t="s">
        <v>5</v>
      </c>
      <c r="B28" s="452"/>
      <c r="C28" s="452"/>
      <c r="D28" s="452"/>
      <c r="E28" s="453"/>
      <c r="F28" s="120">
        <v>18</v>
      </c>
      <c r="G28" s="119">
        <f>F28/$F$27*100</f>
        <v>4.6632124352331603</v>
      </c>
      <c r="H28" s="94">
        <v>853</v>
      </c>
      <c r="I28" s="119">
        <f>H28/$H$27%</f>
        <v>6.0980840720617673</v>
      </c>
      <c r="J28" s="104">
        <v>269148</v>
      </c>
      <c r="K28" s="51">
        <f>J28/$J$27%</f>
        <v>4.3056887345452379</v>
      </c>
      <c r="L28" s="104">
        <v>711935</v>
      </c>
      <c r="M28" s="51">
        <f>L28/$L$27%</f>
        <v>3.2723812010275846</v>
      </c>
      <c r="N28" s="115">
        <v>25077</v>
      </c>
      <c r="O28" s="118">
        <f>N28/$N$27%</f>
        <v>0.53638450279357563</v>
      </c>
      <c r="P28" s="111">
        <v>24602</v>
      </c>
      <c r="Q28" s="118">
        <f>P28/$P$27%</f>
        <v>0.61559711193323075</v>
      </c>
      <c r="R28" s="107">
        <v>1558277</v>
      </c>
      <c r="S28" s="125">
        <f>R28/$R$27%</f>
        <v>3.8367221760718304</v>
      </c>
      <c r="T28" s="109">
        <v>21121</v>
      </c>
      <c r="U28" s="301">
        <f>T28/$T$27%</f>
        <v>1.9435871103577613</v>
      </c>
      <c r="V28" s="109">
        <v>761915</v>
      </c>
      <c r="W28" s="125">
        <f>V28/$V$27%</f>
        <v>4.6227528154309905</v>
      </c>
      <c r="X28" s="111">
        <v>11295</v>
      </c>
      <c r="Y28" s="118">
        <f>X28/$X$27%</f>
        <v>1.3566052080668465</v>
      </c>
    </row>
    <row r="29" spans="1:26" ht="14.1" customHeight="1" x14ac:dyDescent="0.15">
      <c r="A29" s="452" t="s">
        <v>6</v>
      </c>
      <c r="B29" s="452"/>
      <c r="C29" s="452"/>
      <c r="D29" s="452"/>
      <c r="E29" s="453"/>
      <c r="F29" s="120">
        <v>3</v>
      </c>
      <c r="G29" s="119">
        <f t="shared" ref="G29:G51" si="4">F29/$F$27*100</f>
        <v>0.77720207253886009</v>
      </c>
      <c r="H29" s="94">
        <v>26</v>
      </c>
      <c r="I29" s="119">
        <f t="shared" ref="I29:I51" si="5">H29/$H$27%</f>
        <v>0.18587360594795541</v>
      </c>
      <c r="J29" s="96">
        <v>6025</v>
      </c>
      <c r="K29" s="52">
        <f t="shared" ref="K29:K51" si="6">J29/$J$27%</f>
        <v>9.638479433484573E-2</v>
      </c>
      <c r="L29" s="96">
        <v>28612</v>
      </c>
      <c r="M29" s="51">
        <f t="shared" ref="M29:M51" si="7">L29/$L$27%</f>
        <v>0.13151393164235675</v>
      </c>
      <c r="N29" s="115" t="s">
        <v>1</v>
      </c>
      <c r="O29" s="118" t="s">
        <v>1</v>
      </c>
      <c r="P29" s="111" t="s">
        <v>1</v>
      </c>
      <c r="Q29" s="118" t="s">
        <v>107</v>
      </c>
      <c r="R29" s="107">
        <v>55322</v>
      </c>
      <c r="S29" s="125">
        <f t="shared" ref="S29:S51" si="8">R29/$R$27%</f>
        <v>0.13621143366978131</v>
      </c>
      <c r="T29" s="109" t="s">
        <v>1</v>
      </c>
      <c r="U29" s="302" t="s">
        <v>1</v>
      </c>
      <c r="V29" s="109">
        <v>24246</v>
      </c>
      <c r="W29" s="125">
        <f t="shared" ref="W29:W51" si="9">V29/$V$27%</f>
        <v>0.14710730824690391</v>
      </c>
      <c r="X29" s="111" t="s">
        <v>1</v>
      </c>
      <c r="Y29" s="118" t="s">
        <v>107</v>
      </c>
    </row>
    <row r="30" spans="1:26" ht="14.1" customHeight="1" x14ac:dyDescent="0.15">
      <c r="A30" s="452" t="s">
        <v>7</v>
      </c>
      <c r="B30" s="452"/>
      <c r="C30" s="452"/>
      <c r="D30" s="452"/>
      <c r="E30" s="453"/>
      <c r="F30" s="121">
        <v>6</v>
      </c>
      <c r="G30" s="119">
        <f t="shared" si="4"/>
        <v>1.5544041450777202</v>
      </c>
      <c r="H30" s="95">
        <v>96</v>
      </c>
      <c r="I30" s="119">
        <f t="shared" si="5"/>
        <v>0.68630254503860455</v>
      </c>
      <c r="J30" s="96">
        <v>20061</v>
      </c>
      <c r="K30" s="51">
        <f t="shared" si="6"/>
        <v>0.32092537081350048</v>
      </c>
      <c r="L30" s="96">
        <v>36666</v>
      </c>
      <c r="M30" s="51">
        <f t="shared" si="7"/>
        <v>0.16853382558362409</v>
      </c>
      <c r="N30" s="115" t="s">
        <v>1</v>
      </c>
      <c r="O30" s="118" t="s">
        <v>1</v>
      </c>
      <c r="P30" s="111" t="s">
        <v>1</v>
      </c>
      <c r="Q30" s="118" t="s">
        <v>107</v>
      </c>
      <c r="R30" s="107">
        <v>70016</v>
      </c>
      <c r="S30" s="125">
        <f t="shared" si="8"/>
        <v>0.17239036440879593</v>
      </c>
      <c r="T30" s="109" t="s">
        <v>1</v>
      </c>
      <c r="U30" s="302" t="s">
        <v>1</v>
      </c>
      <c r="V30" s="109">
        <v>30318</v>
      </c>
      <c r="W30" s="125">
        <f t="shared" si="9"/>
        <v>0.18394784176481202</v>
      </c>
      <c r="X30" s="111" t="s">
        <v>1</v>
      </c>
      <c r="Y30" s="118" t="s">
        <v>107</v>
      </c>
    </row>
    <row r="31" spans="1:26" ht="14.1" customHeight="1" x14ac:dyDescent="0.15">
      <c r="A31" s="458" t="s">
        <v>117</v>
      </c>
      <c r="B31" s="458"/>
      <c r="C31" s="458"/>
      <c r="D31" s="458"/>
      <c r="E31" s="459"/>
      <c r="F31" s="122">
        <v>26</v>
      </c>
      <c r="G31" s="119">
        <f t="shared" si="4"/>
        <v>6.7357512953367875</v>
      </c>
      <c r="H31" s="94">
        <v>681</v>
      </c>
      <c r="I31" s="119">
        <f t="shared" si="5"/>
        <v>4.8684586788676008</v>
      </c>
      <c r="J31" s="96">
        <v>233095</v>
      </c>
      <c r="K31" s="51">
        <f t="shared" si="6"/>
        <v>3.728931723731264</v>
      </c>
      <c r="L31" s="96">
        <v>1977458</v>
      </c>
      <c r="M31" s="51">
        <f t="shared" si="7"/>
        <v>9.0893078511684422</v>
      </c>
      <c r="N31" s="116">
        <v>136177</v>
      </c>
      <c r="O31" s="118">
        <f>N31/$N$27%</f>
        <v>2.9127580028281197</v>
      </c>
      <c r="P31" s="111">
        <v>155655</v>
      </c>
      <c r="Q31" s="118">
        <f>P31/$P$27%</f>
        <v>3.8948365359713448</v>
      </c>
      <c r="R31" s="107">
        <v>2835292</v>
      </c>
      <c r="S31" s="125">
        <f t="shared" si="8"/>
        <v>6.9809332307664507</v>
      </c>
      <c r="T31" s="109">
        <v>18733</v>
      </c>
      <c r="U31" s="301">
        <f>T31/$T$27%</f>
        <v>1.7238396542934493</v>
      </c>
      <c r="V31" s="109">
        <v>760072</v>
      </c>
      <c r="W31" s="125">
        <f t="shared" si="9"/>
        <v>4.6115708155506372</v>
      </c>
      <c r="X31" s="111">
        <v>8072</v>
      </c>
      <c r="Y31" s="118">
        <f t="shared" ref="Y31:Y51" si="10">X31/$X$27%</f>
        <v>0.96950130495932585</v>
      </c>
    </row>
    <row r="32" spans="1:26" ht="14.1" customHeight="1" x14ac:dyDescent="0.15">
      <c r="A32" s="452" t="s">
        <v>9</v>
      </c>
      <c r="B32" s="452"/>
      <c r="C32" s="452"/>
      <c r="D32" s="452"/>
      <c r="E32" s="453"/>
      <c r="F32" s="120">
        <v>42</v>
      </c>
      <c r="G32" s="119">
        <f t="shared" si="4"/>
        <v>10.880829015544041</v>
      </c>
      <c r="H32" s="94">
        <v>594</v>
      </c>
      <c r="I32" s="119">
        <f t="shared" si="5"/>
        <v>4.246496997426366</v>
      </c>
      <c r="J32" s="96">
        <v>194984</v>
      </c>
      <c r="K32" s="51">
        <f t="shared" si="6"/>
        <v>3.11925190681918</v>
      </c>
      <c r="L32" s="96">
        <v>576719</v>
      </c>
      <c r="M32" s="51">
        <f t="shared" si="7"/>
        <v>2.6508661800240576</v>
      </c>
      <c r="N32" s="115">
        <v>70910</v>
      </c>
      <c r="O32" s="118">
        <f t="shared" ref="O32" si="11">N32/$N$27%</f>
        <v>1.516729476934739</v>
      </c>
      <c r="P32" s="111">
        <v>56090</v>
      </c>
      <c r="Q32" s="118">
        <f t="shared" ref="Q32" si="12">P32/$P$27%</f>
        <v>1.403497358277169</v>
      </c>
      <c r="R32" s="107">
        <v>995715</v>
      </c>
      <c r="S32" s="125">
        <f t="shared" si="8"/>
        <v>2.4516063713623204</v>
      </c>
      <c r="T32" s="109">
        <v>15737</v>
      </c>
      <c r="U32" s="301">
        <f t="shared" ref="U32" si="13">T32/$T$27%</f>
        <v>1.4481430971876375</v>
      </c>
      <c r="V32" s="109">
        <v>354596</v>
      </c>
      <c r="W32" s="125">
        <f t="shared" si="9"/>
        <v>2.1514337653682727</v>
      </c>
      <c r="X32" s="111">
        <v>16685</v>
      </c>
      <c r="Y32" s="118">
        <f t="shared" si="10"/>
        <v>2.0039803361306183</v>
      </c>
    </row>
    <row r="33" spans="1:25" ht="14.1" customHeight="1" x14ac:dyDescent="0.15">
      <c r="A33" s="452" t="s">
        <v>10</v>
      </c>
      <c r="B33" s="452"/>
      <c r="C33" s="452"/>
      <c r="D33" s="452"/>
      <c r="E33" s="453"/>
      <c r="F33" s="122">
        <v>4</v>
      </c>
      <c r="G33" s="119">
        <f t="shared" si="4"/>
        <v>1.0362694300518136</v>
      </c>
      <c r="H33" s="94">
        <v>80</v>
      </c>
      <c r="I33" s="119">
        <f t="shared" si="5"/>
        <v>0.5719187875321704</v>
      </c>
      <c r="J33" s="96">
        <v>18200</v>
      </c>
      <c r="K33" s="51">
        <f t="shared" si="6"/>
        <v>0.29115406753430578</v>
      </c>
      <c r="L33" s="96">
        <v>37956</v>
      </c>
      <c r="M33" s="51">
        <f t="shared" si="7"/>
        <v>0.17446325980068828</v>
      </c>
      <c r="N33" s="116" t="s">
        <v>303</v>
      </c>
      <c r="O33" s="118" t="s">
        <v>303</v>
      </c>
      <c r="P33" s="111" t="s">
        <v>303</v>
      </c>
      <c r="Q33" s="118" t="s">
        <v>303</v>
      </c>
      <c r="R33" s="107">
        <v>73654</v>
      </c>
      <c r="S33" s="125">
        <f t="shared" si="8"/>
        <v>0.18134769053024244</v>
      </c>
      <c r="T33" s="109" t="s">
        <v>303</v>
      </c>
      <c r="U33" s="301" t="s">
        <v>303</v>
      </c>
      <c r="V33" s="109">
        <v>29435</v>
      </c>
      <c r="W33" s="125">
        <f t="shared" si="9"/>
        <v>0.17859043216397</v>
      </c>
      <c r="X33" s="111" t="s">
        <v>106</v>
      </c>
      <c r="Y33" s="178" t="s">
        <v>106</v>
      </c>
    </row>
    <row r="34" spans="1:25" ht="14.1" customHeight="1" x14ac:dyDescent="0.15">
      <c r="A34" s="452" t="s">
        <v>47</v>
      </c>
      <c r="B34" s="452"/>
      <c r="C34" s="452"/>
      <c r="D34" s="452"/>
      <c r="E34" s="453"/>
      <c r="F34" s="120">
        <v>7</v>
      </c>
      <c r="G34" s="119">
        <f t="shared" si="4"/>
        <v>1.8134715025906734</v>
      </c>
      <c r="H34" s="94">
        <v>143</v>
      </c>
      <c r="I34" s="119">
        <f t="shared" si="5"/>
        <v>1.0223048327137547</v>
      </c>
      <c r="J34" s="96">
        <v>78601</v>
      </c>
      <c r="K34" s="51">
        <f t="shared" si="6"/>
        <v>1.2574176297947235</v>
      </c>
      <c r="L34" s="96">
        <v>168163</v>
      </c>
      <c r="M34" s="51">
        <f t="shared" si="7"/>
        <v>0.77295460949159922</v>
      </c>
      <c r="N34" s="115" t="s">
        <v>303</v>
      </c>
      <c r="O34" s="118" t="s">
        <v>303</v>
      </c>
      <c r="P34" s="111" t="s">
        <v>303</v>
      </c>
      <c r="Q34" s="118" t="s">
        <v>303</v>
      </c>
      <c r="R34" s="107">
        <v>289784</v>
      </c>
      <c r="S34" s="125">
        <f t="shared" si="8"/>
        <v>0.71349362088434809</v>
      </c>
      <c r="T34" s="109" t="s">
        <v>303</v>
      </c>
      <c r="U34" s="301" t="s">
        <v>303</v>
      </c>
      <c r="V34" s="109">
        <v>105531</v>
      </c>
      <c r="W34" s="125">
        <f t="shared" si="9"/>
        <v>0.64028628831988843</v>
      </c>
      <c r="X34" s="111" t="s">
        <v>106</v>
      </c>
      <c r="Y34" s="178" t="s">
        <v>106</v>
      </c>
    </row>
    <row r="35" spans="1:25" ht="14.1" customHeight="1" x14ac:dyDescent="0.15">
      <c r="A35" s="452" t="s">
        <v>11</v>
      </c>
      <c r="B35" s="452"/>
      <c r="C35" s="452"/>
      <c r="D35" s="452"/>
      <c r="E35" s="453"/>
      <c r="F35" s="120">
        <v>3</v>
      </c>
      <c r="G35" s="119">
        <f t="shared" si="4"/>
        <v>0.77720207253886009</v>
      </c>
      <c r="H35" s="94">
        <v>187</v>
      </c>
      <c r="I35" s="119">
        <f t="shared" si="5"/>
        <v>1.3368601658564485</v>
      </c>
      <c r="J35" s="96">
        <v>120971</v>
      </c>
      <c r="K35" s="51">
        <f t="shared" si="6"/>
        <v>1.9352306980050826</v>
      </c>
      <c r="L35" s="96">
        <v>1000137</v>
      </c>
      <c r="M35" s="51">
        <f t="shared" si="7"/>
        <v>4.5970903484898553</v>
      </c>
      <c r="N35" s="289" t="s">
        <v>303</v>
      </c>
      <c r="O35" s="118" t="s">
        <v>303</v>
      </c>
      <c r="P35" s="111" t="s">
        <v>303</v>
      </c>
      <c r="Q35" s="118" t="s">
        <v>303</v>
      </c>
      <c r="R35" s="107">
        <v>2453645</v>
      </c>
      <c r="S35" s="125">
        <f t="shared" si="8"/>
        <v>6.0412585077670826</v>
      </c>
      <c r="T35" s="294" t="s">
        <v>303</v>
      </c>
      <c r="U35" s="301" t="s">
        <v>303</v>
      </c>
      <c r="V35" s="215">
        <v>1323310</v>
      </c>
      <c r="W35" s="214">
        <f t="shared" si="9"/>
        <v>8.0288943362290848</v>
      </c>
      <c r="X35" s="213" t="s">
        <v>106</v>
      </c>
      <c r="Y35" s="178" t="s">
        <v>106</v>
      </c>
    </row>
    <row r="36" spans="1:25" ht="14.1" customHeight="1" x14ac:dyDescent="0.15">
      <c r="A36" s="452" t="s">
        <v>12</v>
      </c>
      <c r="B36" s="452"/>
      <c r="C36" s="452"/>
      <c r="D36" s="452"/>
      <c r="E36" s="453"/>
      <c r="F36" s="122">
        <v>2</v>
      </c>
      <c r="G36" s="119">
        <f t="shared" si="4"/>
        <v>0.5181347150259068</v>
      </c>
      <c r="H36" s="94">
        <v>17</v>
      </c>
      <c r="I36" s="119">
        <f t="shared" si="5"/>
        <v>0.12153274235058623</v>
      </c>
      <c r="J36" s="96" t="s">
        <v>106</v>
      </c>
      <c r="K36" s="50" t="s">
        <v>106</v>
      </c>
      <c r="L36" s="96" t="s">
        <v>106</v>
      </c>
      <c r="M36" s="52" t="s">
        <v>302</v>
      </c>
      <c r="N36" s="290" t="s">
        <v>1</v>
      </c>
      <c r="O36" s="118" t="s">
        <v>1</v>
      </c>
      <c r="P36" s="291" t="s">
        <v>1</v>
      </c>
      <c r="Q36" s="111" t="s">
        <v>1</v>
      </c>
      <c r="R36" s="107" t="s">
        <v>106</v>
      </c>
      <c r="S36" s="125" t="s">
        <v>106</v>
      </c>
      <c r="T36" s="294" t="s">
        <v>1</v>
      </c>
      <c r="U36" s="302" t="s">
        <v>1</v>
      </c>
      <c r="V36" s="215" t="s">
        <v>106</v>
      </c>
      <c r="W36" s="215" t="s">
        <v>106</v>
      </c>
      <c r="X36" s="213" t="s">
        <v>1</v>
      </c>
      <c r="Y36" s="178" t="s">
        <v>1</v>
      </c>
    </row>
    <row r="37" spans="1:25" ht="14.1" customHeight="1" x14ac:dyDescent="0.15">
      <c r="A37" s="452" t="s">
        <v>13</v>
      </c>
      <c r="B37" s="452"/>
      <c r="C37" s="452"/>
      <c r="D37" s="452"/>
      <c r="E37" s="453"/>
      <c r="F37" s="122">
        <v>46</v>
      </c>
      <c r="G37" s="119">
        <f t="shared" si="4"/>
        <v>11.917098445595855</v>
      </c>
      <c r="H37" s="94">
        <v>2120</v>
      </c>
      <c r="I37" s="119">
        <f t="shared" si="5"/>
        <v>15.155847869602518</v>
      </c>
      <c r="J37" s="96">
        <v>1114657</v>
      </c>
      <c r="K37" s="51">
        <f t="shared" si="6"/>
        <v>17.831698871186081</v>
      </c>
      <c r="L37" s="96">
        <v>3931845</v>
      </c>
      <c r="M37" s="51">
        <f t="shared" si="7"/>
        <v>18.072570759064103</v>
      </c>
      <c r="N37" s="290">
        <v>719660</v>
      </c>
      <c r="O37" s="118">
        <f>N37/$N$27%</f>
        <v>15.393167894103149</v>
      </c>
      <c r="P37" s="291">
        <v>621757</v>
      </c>
      <c r="Q37" s="118">
        <f>P37/$P$27%</f>
        <v>15.557751952047383</v>
      </c>
      <c r="R37" s="107">
        <v>6862865</v>
      </c>
      <c r="S37" s="125">
        <f t="shared" si="8"/>
        <v>16.897449129318602</v>
      </c>
      <c r="T37" s="294">
        <v>276899</v>
      </c>
      <c r="U37" s="301">
        <f>T37/$T$27%</f>
        <v>25.48067455475374</v>
      </c>
      <c r="V37" s="215">
        <v>2404865</v>
      </c>
      <c r="W37" s="214">
        <f t="shared" si="9"/>
        <v>14.590993023475647</v>
      </c>
      <c r="X37" s="213">
        <v>204889</v>
      </c>
      <c r="Y37" s="118">
        <f t="shared" si="10"/>
        <v>24.608542228916168</v>
      </c>
    </row>
    <row r="38" spans="1:25" ht="14.1" customHeight="1" x14ac:dyDescent="0.15">
      <c r="A38" s="452" t="s">
        <v>14</v>
      </c>
      <c r="B38" s="452"/>
      <c r="C38" s="452"/>
      <c r="D38" s="452"/>
      <c r="E38" s="453"/>
      <c r="F38" s="122">
        <v>3</v>
      </c>
      <c r="G38" s="119">
        <f t="shared" si="4"/>
        <v>0.77720207253886009</v>
      </c>
      <c r="H38" s="94">
        <v>203</v>
      </c>
      <c r="I38" s="119">
        <f t="shared" si="5"/>
        <v>1.4512439233628824</v>
      </c>
      <c r="J38" s="96">
        <v>79031</v>
      </c>
      <c r="K38" s="51">
        <f t="shared" si="6"/>
        <v>1.2642965445771275</v>
      </c>
      <c r="L38" s="96">
        <v>361873</v>
      </c>
      <c r="M38" s="51">
        <f t="shared" si="7"/>
        <v>1.6633349987842361</v>
      </c>
      <c r="N38" s="290" t="s">
        <v>303</v>
      </c>
      <c r="O38" s="118" t="s">
        <v>106</v>
      </c>
      <c r="P38" s="291" t="s">
        <v>303</v>
      </c>
      <c r="Q38" s="111" t="s">
        <v>106</v>
      </c>
      <c r="R38" s="107">
        <v>677677</v>
      </c>
      <c r="S38" s="125">
        <f t="shared" si="8"/>
        <v>1.6685469747123456</v>
      </c>
      <c r="T38" s="294" t="s">
        <v>303</v>
      </c>
      <c r="U38" s="302" t="s">
        <v>106</v>
      </c>
      <c r="V38" s="215">
        <v>254769</v>
      </c>
      <c r="W38" s="214">
        <f t="shared" si="9"/>
        <v>1.5457552509591463</v>
      </c>
      <c r="X38" s="213" t="s">
        <v>106</v>
      </c>
      <c r="Y38" s="178" t="s">
        <v>106</v>
      </c>
    </row>
    <row r="39" spans="1:25" ht="14.1" customHeight="1" x14ac:dyDescent="0.15">
      <c r="A39" s="452" t="s">
        <v>15</v>
      </c>
      <c r="B39" s="452"/>
      <c r="C39" s="452"/>
      <c r="D39" s="452"/>
      <c r="E39" s="453"/>
      <c r="F39" s="96" t="s">
        <v>1</v>
      </c>
      <c r="G39" s="287" t="s">
        <v>301</v>
      </c>
      <c r="H39" s="96" t="s">
        <v>1</v>
      </c>
      <c r="I39" s="119" t="s">
        <v>107</v>
      </c>
      <c r="J39" s="96" t="s">
        <v>1</v>
      </c>
      <c r="K39" s="49" t="s">
        <v>1</v>
      </c>
      <c r="L39" s="96" t="s">
        <v>1</v>
      </c>
      <c r="M39" s="52" t="s">
        <v>106</v>
      </c>
      <c r="N39" s="289" t="s">
        <v>1</v>
      </c>
      <c r="O39" s="118" t="s">
        <v>1</v>
      </c>
      <c r="P39" s="291" t="s">
        <v>1</v>
      </c>
      <c r="Q39" s="291" t="s">
        <v>1</v>
      </c>
      <c r="R39" s="107" t="s">
        <v>1</v>
      </c>
      <c r="S39" s="125" t="s">
        <v>107</v>
      </c>
      <c r="T39" s="294" t="s">
        <v>1</v>
      </c>
      <c r="U39" s="302" t="s">
        <v>1</v>
      </c>
      <c r="V39" s="215" t="s">
        <v>1</v>
      </c>
      <c r="W39" s="214" t="s">
        <v>107</v>
      </c>
      <c r="X39" s="216" t="s">
        <v>1</v>
      </c>
      <c r="Y39" s="179" t="s">
        <v>1</v>
      </c>
    </row>
    <row r="40" spans="1:25" ht="14.1" customHeight="1" x14ac:dyDescent="0.15">
      <c r="A40" s="452" t="s">
        <v>16</v>
      </c>
      <c r="B40" s="452"/>
      <c r="C40" s="452"/>
      <c r="D40" s="452"/>
      <c r="E40" s="453"/>
      <c r="F40" s="122">
        <v>24</v>
      </c>
      <c r="G40" s="119">
        <f t="shared" si="4"/>
        <v>6.2176165803108807</v>
      </c>
      <c r="H40" s="94">
        <v>431</v>
      </c>
      <c r="I40" s="119">
        <f t="shared" si="5"/>
        <v>3.0812124678295683</v>
      </c>
      <c r="J40" s="96">
        <v>192794</v>
      </c>
      <c r="K40" s="51">
        <f t="shared" si="6"/>
        <v>3.0842174338576345</v>
      </c>
      <c r="L40" s="96">
        <v>611716</v>
      </c>
      <c r="M40" s="51">
        <f t="shared" si="7"/>
        <v>2.8117285128105656</v>
      </c>
      <c r="N40" s="290" t="s">
        <v>303</v>
      </c>
      <c r="O40" s="118" t="s">
        <v>303</v>
      </c>
      <c r="P40" s="291" t="s">
        <v>303</v>
      </c>
      <c r="Q40" s="118" t="s">
        <v>303</v>
      </c>
      <c r="R40" s="107">
        <v>1418465</v>
      </c>
      <c r="S40" s="125">
        <f t="shared" si="8"/>
        <v>3.4924831217310714</v>
      </c>
      <c r="T40" s="294" t="s">
        <v>303</v>
      </c>
      <c r="U40" s="301" t="s">
        <v>303</v>
      </c>
      <c r="V40" s="215">
        <v>711690</v>
      </c>
      <c r="W40" s="214">
        <f t="shared" si="9"/>
        <v>4.3180236000263568</v>
      </c>
      <c r="X40" s="213" t="s">
        <v>106</v>
      </c>
      <c r="Y40" s="118" t="s">
        <v>106</v>
      </c>
    </row>
    <row r="41" spans="1:25" ht="14.1" customHeight="1" x14ac:dyDescent="0.15">
      <c r="A41" s="452" t="s">
        <v>17</v>
      </c>
      <c r="B41" s="452"/>
      <c r="C41" s="452"/>
      <c r="D41" s="452"/>
      <c r="E41" s="453"/>
      <c r="F41" s="122">
        <v>2</v>
      </c>
      <c r="G41" s="119">
        <f t="shared" si="4"/>
        <v>0.5181347150259068</v>
      </c>
      <c r="H41" s="94">
        <v>20</v>
      </c>
      <c r="I41" s="119">
        <f t="shared" si="5"/>
        <v>0.1429796968830426</v>
      </c>
      <c r="J41" s="96" t="s">
        <v>106</v>
      </c>
      <c r="K41" s="52" t="s">
        <v>106</v>
      </c>
      <c r="L41" s="96" t="s">
        <v>106</v>
      </c>
      <c r="M41" s="52" t="s">
        <v>106</v>
      </c>
      <c r="N41" s="290" t="s">
        <v>1</v>
      </c>
      <c r="O41" s="118" t="s">
        <v>107</v>
      </c>
      <c r="P41" s="291" t="s">
        <v>1</v>
      </c>
      <c r="Q41" s="111" t="s">
        <v>1</v>
      </c>
      <c r="R41" s="107" t="s">
        <v>106</v>
      </c>
      <c r="S41" s="125" t="s">
        <v>106</v>
      </c>
      <c r="T41" s="294" t="s">
        <v>1</v>
      </c>
      <c r="U41" s="302" t="s">
        <v>1</v>
      </c>
      <c r="V41" s="215" t="s">
        <v>106</v>
      </c>
      <c r="W41" s="214" t="s">
        <v>106</v>
      </c>
      <c r="X41" s="213" t="s">
        <v>1</v>
      </c>
      <c r="Y41" s="178" t="s">
        <v>1</v>
      </c>
    </row>
    <row r="42" spans="1:25" ht="14.1" customHeight="1" x14ac:dyDescent="0.15">
      <c r="A42" s="452" t="s">
        <v>18</v>
      </c>
      <c r="B42" s="452"/>
      <c r="C42" s="452"/>
      <c r="D42" s="452"/>
      <c r="E42" s="453"/>
      <c r="F42" s="122">
        <v>5</v>
      </c>
      <c r="G42" s="119">
        <f t="shared" si="4"/>
        <v>1.2953367875647668</v>
      </c>
      <c r="H42" s="94">
        <v>994</v>
      </c>
      <c r="I42" s="119">
        <f t="shared" si="5"/>
        <v>7.1060909350872175</v>
      </c>
      <c r="J42" s="96">
        <v>628246</v>
      </c>
      <c r="K42" s="51">
        <f t="shared" si="6"/>
        <v>10.050350456711948</v>
      </c>
      <c r="L42" s="96">
        <v>1522214</v>
      </c>
      <c r="M42" s="51">
        <f t="shared" si="7"/>
        <v>6.9967967265845949</v>
      </c>
      <c r="N42" s="290" t="s">
        <v>303</v>
      </c>
      <c r="O42" s="118" t="s">
        <v>106</v>
      </c>
      <c r="P42" s="291" t="s">
        <v>303</v>
      </c>
      <c r="Q42" s="111" t="s">
        <v>106</v>
      </c>
      <c r="R42" s="107">
        <v>2668777</v>
      </c>
      <c r="S42" s="125">
        <f t="shared" si="8"/>
        <v>6.5709472057217369</v>
      </c>
      <c r="T42" s="294" t="s">
        <v>303</v>
      </c>
      <c r="U42" s="302" t="s">
        <v>106</v>
      </c>
      <c r="V42" s="215">
        <v>912666</v>
      </c>
      <c r="W42" s="214">
        <f t="shared" si="9"/>
        <v>5.5374015750420194</v>
      </c>
      <c r="X42" s="213" t="s">
        <v>106</v>
      </c>
      <c r="Y42" s="178" t="s">
        <v>106</v>
      </c>
    </row>
    <row r="43" spans="1:25" ht="14.1" customHeight="1" x14ac:dyDescent="0.15">
      <c r="A43" s="452" t="s">
        <v>19</v>
      </c>
      <c r="B43" s="452"/>
      <c r="C43" s="452"/>
      <c r="D43" s="452"/>
      <c r="E43" s="453"/>
      <c r="F43" s="122">
        <v>68</v>
      </c>
      <c r="G43" s="119">
        <f t="shared" si="4"/>
        <v>17.616580310880828</v>
      </c>
      <c r="H43" s="94">
        <v>1369</v>
      </c>
      <c r="I43" s="119">
        <f t="shared" si="5"/>
        <v>9.7869602516442669</v>
      </c>
      <c r="J43" s="96">
        <v>552488</v>
      </c>
      <c r="K43" s="51">
        <f t="shared" si="6"/>
        <v>8.8384136518622824</v>
      </c>
      <c r="L43" s="96">
        <v>1839794</v>
      </c>
      <c r="M43" s="51">
        <f t="shared" si="7"/>
        <v>8.4565406945343948</v>
      </c>
      <c r="N43" s="290">
        <v>247985</v>
      </c>
      <c r="O43" s="118">
        <f>N43/$N$27%</f>
        <v>5.3042752691815158</v>
      </c>
      <c r="P43" s="291">
        <v>193257</v>
      </c>
      <c r="Q43" s="118">
        <f t="shared" ref="Q43:Q50" si="14">P43/$P$27%</f>
        <v>4.8357227485928123</v>
      </c>
      <c r="R43" s="107">
        <v>3217680</v>
      </c>
      <c r="S43" s="125">
        <f t="shared" si="8"/>
        <v>7.9224324118900604</v>
      </c>
      <c r="T43" s="294">
        <v>72594</v>
      </c>
      <c r="U43" s="301">
        <f>T43/$T$27%</f>
        <v>6.6802122384977665</v>
      </c>
      <c r="V43" s="215">
        <v>1154261</v>
      </c>
      <c r="W43" s="214">
        <f t="shared" si="9"/>
        <v>7.0032264589779567</v>
      </c>
      <c r="X43" s="213">
        <v>83638</v>
      </c>
      <c r="Y43" s="118">
        <f t="shared" si="10"/>
        <v>10.045484408348376</v>
      </c>
    </row>
    <row r="44" spans="1:25" ht="14.1" customHeight="1" x14ac:dyDescent="0.15">
      <c r="A44" s="452" t="s">
        <v>44</v>
      </c>
      <c r="B44" s="452"/>
      <c r="C44" s="452"/>
      <c r="D44" s="452"/>
      <c r="E44" s="453"/>
      <c r="F44" s="122">
        <v>12</v>
      </c>
      <c r="G44" s="119">
        <f t="shared" si="4"/>
        <v>3.1088082901554404</v>
      </c>
      <c r="H44" s="94">
        <v>245</v>
      </c>
      <c r="I44" s="119">
        <f t="shared" si="5"/>
        <v>1.7515012868172719</v>
      </c>
      <c r="J44" s="96">
        <v>100945</v>
      </c>
      <c r="K44" s="51">
        <f t="shared" si="6"/>
        <v>1.6148652388599174</v>
      </c>
      <c r="L44" s="96">
        <v>518119</v>
      </c>
      <c r="M44" s="51">
        <f t="shared" si="7"/>
        <v>2.381513586907809</v>
      </c>
      <c r="N44" s="290" t="s">
        <v>303</v>
      </c>
      <c r="O44" s="118" t="s">
        <v>106</v>
      </c>
      <c r="P44" s="291" t="s">
        <v>303</v>
      </c>
      <c r="Q44" s="111" t="s">
        <v>106</v>
      </c>
      <c r="R44" s="107">
        <v>775718</v>
      </c>
      <c r="S44" s="125">
        <f t="shared" si="8"/>
        <v>1.9099392809995195</v>
      </c>
      <c r="T44" s="294" t="s">
        <v>303</v>
      </c>
      <c r="U44" s="302" t="s">
        <v>106</v>
      </c>
      <c r="V44" s="215">
        <v>206376</v>
      </c>
      <c r="W44" s="214">
        <f t="shared" si="9"/>
        <v>1.252141295337913</v>
      </c>
      <c r="X44" s="213" t="s">
        <v>106</v>
      </c>
      <c r="Y44" s="178" t="s">
        <v>106</v>
      </c>
    </row>
    <row r="45" spans="1:25" ht="14.1" customHeight="1" x14ac:dyDescent="0.15">
      <c r="A45" s="452" t="s">
        <v>45</v>
      </c>
      <c r="B45" s="452"/>
      <c r="C45" s="452"/>
      <c r="D45" s="452"/>
      <c r="E45" s="453"/>
      <c r="F45" s="122">
        <v>32</v>
      </c>
      <c r="G45" s="119">
        <f t="shared" si="4"/>
        <v>8.2901554404145088</v>
      </c>
      <c r="H45" s="94">
        <v>439</v>
      </c>
      <c r="I45" s="119">
        <f t="shared" si="5"/>
        <v>3.1384043465827856</v>
      </c>
      <c r="J45" s="96">
        <v>162726</v>
      </c>
      <c r="K45" s="51">
        <f t="shared" si="6"/>
        <v>2.6032053183289805</v>
      </c>
      <c r="L45" s="96">
        <v>827182</v>
      </c>
      <c r="M45" s="51">
        <f t="shared" si="7"/>
        <v>3.8021094996430844</v>
      </c>
      <c r="N45" s="290">
        <v>11047</v>
      </c>
      <c r="O45" s="118">
        <f>N45/$N$27%</f>
        <v>0.23628981147508196</v>
      </c>
      <c r="P45" s="291">
        <v>32506</v>
      </c>
      <c r="Q45" s="118">
        <f t="shared" si="14"/>
        <v>0.8133728851516786</v>
      </c>
      <c r="R45" s="107">
        <v>1426327</v>
      </c>
      <c r="S45" s="125">
        <f t="shared" si="8"/>
        <v>3.5118405978077103</v>
      </c>
      <c r="T45" s="294">
        <v>25898</v>
      </c>
      <c r="U45" s="301">
        <f>T45/$T$27%</f>
        <v>2.3831740440341509</v>
      </c>
      <c r="V45" s="215">
        <v>570472</v>
      </c>
      <c r="W45" s="214">
        <f t="shared" si="9"/>
        <v>3.4612142353471818</v>
      </c>
      <c r="X45" s="213">
        <v>9318</v>
      </c>
      <c r="Y45" s="118">
        <f t="shared" si="10"/>
        <v>1.1191542566416004</v>
      </c>
    </row>
    <row r="46" spans="1:25" ht="14.1" customHeight="1" x14ac:dyDescent="0.15">
      <c r="A46" s="452" t="s">
        <v>46</v>
      </c>
      <c r="B46" s="452"/>
      <c r="C46" s="452"/>
      <c r="D46" s="452"/>
      <c r="E46" s="453"/>
      <c r="F46" s="122">
        <v>14</v>
      </c>
      <c r="G46" s="119">
        <f t="shared" si="4"/>
        <v>3.6269430051813467</v>
      </c>
      <c r="H46" s="94">
        <v>1496</v>
      </c>
      <c r="I46" s="119">
        <f t="shared" si="5"/>
        <v>10.694881326851588</v>
      </c>
      <c r="J46" s="96">
        <v>784486</v>
      </c>
      <c r="K46" s="51">
        <f t="shared" si="6"/>
        <v>12.549796144160297</v>
      </c>
      <c r="L46" s="96">
        <v>801070</v>
      </c>
      <c r="M46" s="51">
        <f t="shared" si="7"/>
        <v>3.6820867195841855</v>
      </c>
      <c r="N46" s="290">
        <v>840945</v>
      </c>
      <c r="O46" s="118">
        <f>N46/$N$27%</f>
        <v>17.987393456224567</v>
      </c>
      <c r="P46" s="291">
        <v>822219</v>
      </c>
      <c r="Q46" s="118">
        <f t="shared" si="14"/>
        <v>20.573759929137022</v>
      </c>
      <c r="R46" s="107">
        <v>2985763</v>
      </c>
      <c r="S46" s="125">
        <f t="shared" si="8"/>
        <v>7.3514164135097655</v>
      </c>
      <c r="T46" s="294">
        <v>159070</v>
      </c>
      <c r="U46" s="301">
        <f>T46/$T$27%</f>
        <v>14.637867603077936</v>
      </c>
      <c r="V46" s="215">
        <v>1950729</v>
      </c>
      <c r="W46" s="214">
        <f t="shared" si="9"/>
        <v>11.835622053500561</v>
      </c>
      <c r="X46" s="213">
        <v>81809</v>
      </c>
      <c r="Y46" s="118">
        <f t="shared" si="10"/>
        <v>9.8258092489367552</v>
      </c>
    </row>
    <row r="47" spans="1:25" ht="14.1" customHeight="1" x14ac:dyDescent="0.15">
      <c r="A47" s="456" t="s">
        <v>58</v>
      </c>
      <c r="B47" s="456"/>
      <c r="C47" s="456"/>
      <c r="D47" s="456"/>
      <c r="E47" s="457"/>
      <c r="F47" s="122">
        <v>13</v>
      </c>
      <c r="G47" s="119">
        <f t="shared" si="4"/>
        <v>3.3678756476683938</v>
      </c>
      <c r="H47" s="94">
        <v>948</v>
      </c>
      <c r="I47" s="119">
        <f t="shared" si="5"/>
        <v>6.7772376322562202</v>
      </c>
      <c r="J47" s="96">
        <v>358903</v>
      </c>
      <c r="K47" s="51">
        <f t="shared" si="6"/>
        <v>5.7415422143002717</v>
      </c>
      <c r="L47" s="96">
        <v>2145228</v>
      </c>
      <c r="M47" s="51">
        <f t="shared" si="7"/>
        <v>9.8604560516311217</v>
      </c>
      <c r="N47" s="290">
        <v>619627</v>
      </c>
      <c r="O47" s="118">
        <f>N47/$N$27%</f>
        <v>13.253511995552694</v>
      </c>
      <c r="P47" s="291">
        <v>833575</v>
      </c>
      <c r="Q47" s="118">
        <f t="shared" si="14"/>
        <v>20.857912469707454</v>
      </c>
      <c r="R47" s="107">
        <v>4809354</v>
      </c>
      <c r="S47" s="125">
        <f t="shared" si="8"/>
        <v>11.841383235701844</v>
      </c>
      <c r="T47" s="294">
        <v>135351</v>
      </c>
      <c r="U47" s="301">
        <f>T47/$T$27%</f>
        <v>12.455208511625081</v>
      </c>
      <c r="V47" s="215">
        <v>2727365</v>
      </c>
      <c r="W47" s="214">
        <f t="shared" si="9"/>
        <v>16.547691320498931</v>
      </c>
      <c r="X47" s="213">
        <v>163855</v>
      </c>
      <c r="Y47" s="118">
        <f t="shared" si="10"/>
        <v>19.680083786435869</v>
      </c>
    </row>
    <row r="48" spans="1:25" ht="14.1" customHeight="1" x14ac:dyDescent="0.15">
      <c r="A48" s="452" t="s">
        <v>20</v>
      </c>
      <c r="B48" s="452"/>
      <c r="C48" s="452"/>
      <c r="D48" s="452"/>
      <c r="E48" s="453"/>
      <c r="F48" s="122">
        <v>12</v>
      </c>
      <c r="G48" s="119">
        <f t="shared" si="4"/>
        <v>3.1088082901554404</v>
      </c>
      <c r="H48" s="94">
        <v>910</v>
      </c>
      <c r="I48" s="119">
        <f t="shared" si="5"/>
        <v>6.5055762081784385</v>
      </c>
      <c r="J48" s="96">
        <v>450463</v>
      </c>
      <c r="K48" s="51">
        <f t="shared" si="6"/>
        <v>7.2062711386651639</v>
      </c>
      <c r="L48" s="96">
        <v>2160234</v>
      </c>
      <c r="M48" s="51">
        <f t="shared" si="7"/>
        <v>9.9294305398956695</v>
      </c>
      <c r="N48" s="290">
        <v>338889</v>
      </c>
      <c r="O48" s="118">
        <f>N48/$N$27%</f>
        <v>7.2486664181206706</v>
      </c>
      <c r="P48" s="291">
        <v>304466</v>
      </c>
      <c r="Q48" s="118">
        <f t="shared" si="14"/>
        <v>7.6184208715495902</v>
      </c>
      <c r="R48" s="107">
        <v>3051739</v>
      </c>
      <c r="S48" s="125">
        <f t="shared" si="8"/>
        <v>7.5138596647985381</v>
      </c>
      <c r="T48" s="294">
        <v>1463</v>
      </c>
      <c r="U48" s="301">
        <f>T48/$T$27%</f>
        <v>0.13462752438110909</v>
      </c>
      <c r="V48" s="215">
        <v>795598</v>
      </c>
      <c r="W48" s="214">
        <f t="shared" si="9"/>
        <v>4.8271170595817967</v>
      </c>
      <c r="X48" s="213">
        <v>2332</v>
      </c>
      <c r="Y48" s="118">
        <f t="shared" si="10"/>
        <v>0.28008883091738701</v>
      </c>
    </row>
    <row r="49" spans="1:26" ht="14.1" customHeight="1" x14ac:dyDescent="0.15">
      <c r="A49" s="452" t="s">
        <v>21</v>
      </c>
      <c r="B49" s="452"/>
      <c r="C49" s="452"/>
      <c r="D49" s="452"/>
      <c r="E49" s="453"/>
      <c r="F49" s="122">
        <v>6</v>
      </c>
      <c r="G49" s="119">
        <f t="shared" si="4"/>
        <v>1.5544041450777202</v>
      </c>
      <c r="H49" s="94">
        <v>324</v>
      </c>
      <c r="I49" s="119">
        <f t="shared" si="5"/>
        <v>2.3162710895052903</v>
      </c>
      <c r="J49" s="96">
        <v>132309</v>
      </c>
      <c r="K49" s="51">
        <f t="shared" si="6"/>
        <v>2.1166100835932125</v>
      </c>
      <c r="L49" s="96">
        <v>100342</v>
      </c>
      <c r="M49" s="51">
        <f t="shared" si="7"/>
        <v>0.46121805287492523</v>
      </c>
      <c r="N49" s="290">
        <v>16804</v>
      </c>
      <c r="O49" s="118" t="s">
        <v>106</v>
      </c>
      <c r="P49" s="291">
        <v>10071</v>
      </c>
      <c r="Q49" s="111" t="s">
        <v>106</v>
      </c>
      <c r="R49" s="107">
        <v>303353</v>
      </c>
      <c r="S49" s="125" t="s">
        <v>106</v>
      </c>
      <c r="T49" s="294">
        <v>15003</v>
      </c>
      <c r="U49" s="302" t="s">
        <v>106</v>
      </c>
      <c r="V49" s="215">
        <v>165399</v>
      </c>
      <c r="W49" s="214">
        <f t="shared" si="9"/>
        <v>1.0035222996259037</v>
      </c>
      <c r="X49" s="213">
        <v>22814</v>
      </c>
      <c r="Y49" s="118">
        <f t="shared" si="10"/>
        <v>2.74011431755972</v>
      </c>
    </row>
    <row r="50" spans="1:26" ht="14.1" customHeight="1" x14ac:dyDescent="0.15">
      <c r="A50" s="452" t="s">
        <v>22</v>
      </c>
      <c r="B50" s="452"/>
      <c r="C50" s="452"/>
      <c r="D50" s="452"/>
      <c r="E50" s="453"/>
      <c r="F50" s="122">
        <v>29</v>
      </c>
      <c r="G50" s="119">
        <f t="shared" si="4"/>
        <v>7.5129533678756477</v>
      </c>
      <c r="H50" s="94">
        <v>1456</v>
      </c>
      <c r="I50" s="119">
        <f t="shared" si="5"/>
        <v>10.408921933085502</v>
      </c>
      <c r="J50" s="96">
        <v>607133</v>
      </c>
      <c r="K50" s="51">
        <f t="shared" si="6"/>
        <v>9.7125957408959156</v>
      </c>
      <c r="L50" s="96">
        <v>1997649</v>
      </c>
      <c r="M50" s="51">
        <f t="shared" si="7"/>
        <v>9.18211498781708</v>
      </c>
      <c r="N50" s="290">
        <v>781296</v>
      </c>
      <c r="O50" s="118">
        <f>N50/$N$27%</f>
        <v>16.711531143861286</v>
      </c>
      <c r="P50" s="291">
        <v>128353</v>
      </c>
      <c r="Q50" s="118">
        <f t="shared" si="14"/>
        <v>3.2116793800490187</v>
      </c>
      <c r="R50" s="107">
        <v>3232434</v>
      </c>
      <c r="S50" s="125">
        <f t="shared" si="8"/>
        <v>7.9587590720318477</v>
      </c>
      <c r="T50" s="294">
        <v>119410</v>
      </c>
      <c r="U50" s="301">
        <f>T50/$T$27%</f>
        <v>10.988293018693257</v>
      </c>
      <c r="V50" s="215">
        <v>846346</v>
      </c>
      <c r="W50" s="214">
        <f t="shared" si="9"/>
        <v>5.1350194632324557</v>
      </c>
      <c r="X50" s="213">
        <v>35468</v>
      </c>
      <c r="Y50" s="118">
        <f t="shared" si="10"/>
        <v>4.2599445347246494</v>
      </c>
    </row>
    <row r="51" spans="1:26" ht="14.1" customHeight="1" x14ac:dyDescent="0.15">
      <c r="A51" s="454" t="s">
        <v>23</v>
      </c>
      <c r="B51" s="454"/>
      <c r="C51" s="454"/>
      <c r="D51" s="454"/>
      <c r="E51" s="455"/>
      <c r="F51" s="123">
        <v>9</v>
      </c>
      <c r="G51" s="295">
        <f t="shared" si="4"/>
        <v>2.3316062176165802</v>
      </c>
      <c r="H51" s="97">
        <v>356</v>
      </c>
      <c r="I51" s="124">
        <f t="shared" si="5"/>
        <v>2.5450386045181586</v>
      </c>
      <c r="J51" s="105">
        <v>127858</v>
      </c>
      <c r="K51" s="53">
        <f t="shared" si="6"/>
        <v>2.0454053168572126</v>
      </c>
      <c r="L51" s="105">
        <v>295368</v>
      </c>
      <c r="M51" s="55">
        <f t="shared" si="7"/>
        <v>1.3576473843610941</v>
      </c>
      <c r="N51" s="117">
        <v>41584</v>
      </c>
      <c r="O51" s="303" t="s">
        <v>106</v>
      </c>
      <c r="P51" s="212">
        <v>41042</v>
      </c>
      <c r="Q51" s="112" t="s">
        <v>106</v>
      </c>
      <c r="R51" s="108">
        <v>712547</v>
      </c>
      <c r="S51" s="126">
        <f t="shared" si="8"/>
        <v>1.7544023792903667</v>
      </c>
      <c r="T51" s="110">
        <v>20003</v>
      </c>
      <c r="U51" s="304" t="s">
        <v>106</v>
      </c>
      <c r="V51" s="110">
        <v>360196</v>
      </c>
      <c r="W51" s="126">
        <f t="shared" si="9"/>
        <v>2.1854105419987544</v>
      </c>
      <c r="X51" s="112">
        <v>11643</v>
      </c>
      <c r="Y51" s="292">
        <f t="shared" si="10"/>
        <v>1.3984023406394239</v>
      </c>
      <c r="Z51" s="44"/>
    </row>
    <row r="52" spans="1:26" x14ac:dyDescent="0.15">
      <c r="A52" s="199" t="s">
        <v>300</v>
      </c>
      <c r="B52" s="200"/>
      <c r="C52" s="200"/>
      <c r="D52" s="32"/>
      <c r="E52" s="200"/>
      <c r="F52" s="200"/>
      <c r="G52" s="201"/>
      <c r="H52" s="200"/>
      <c r="I52" s="202"/>
      <c r="J52" s="200"/>
      <c r="K52" s="200"/>
      <c r="L52" s="32"/>
      <c r="M52" s="32"/>
      <c r="T52" s="44"/>
      <c r="X52" s="44"/>
      <c r="Y52" s="44"/>
    </row>
    <row r="53" spans="1:26" x14ac:dyDescent="0.15">
      <c r="A53" s="199" t="s">
        <v>316</v>
      </c>
      <c r="B53" s="200"/>
      <c r="C53" s="200"/>
      <c r="D53" s="32"/>
      <c r="E53" s="200"/>
      <c r="F53" s="200"/>
      <c r="G53" s="201"/>
      <c r="H53" s="200"/>
      <c r="I53" s="202"/>
      <c r="J53" s="200"/>
      <c r="K53" s="200"/>
      <c r="L53" s="32"/>
      <c r="M53" s="32"/>
      <c r="T53" s="44"/>
      <c r="X53" s="44"/>
      <c r="Y53" s="44"/>
    </row>
    <row r="54" spans="1:26" x14ac:dyDescent="0.15">
      <c r="A54" s="186" t="s">
        <v>314</v>
      </c>
      <c r="B54" s="198"/>
      <c r="C54" s="198"/>
      <c r="D54" s="198"/>
      <c r="E54" s="198"/>
      <c r="F54" s="200"/>
      <c r="G54" s="203"/>
      <c r="H54" s="200"/>
      <c r="I54" s="202"/>
      <c r="J54" s="200"/>
      <c r="K54" s="200"/>
      <c r="L54" s="32"/>
      <c r="M54" s="32"/>
      <c r="N54" s="200"/>
      <c r="O54" s="200"/>
      <c r="P54" s="200"/>
      <c r="Q54" s="200"/>
      <c r="R54" s="200"/>
      <c r="S54" s="200"/>
      <c r="T54" s="32"/>
      <c r="U54" s="200"/>
      <c r="V54" s="200"/>
      <c r="W54" s="200"/>
      <c r="X54" s="32"/>
      <c r="Y54" s="200"/>
    </row>
    <row r="55" spans="1:26" ht="14.25" x14ac:dyDescent="0.15">
      <c r="A55" s="186" t="s">
        <v>338</v>
      </c>
      <c r="B55" s="187"/>
      <c r="C55" s="187"/>
      <c r="D55" s="187"/>
      <c r="E55" s="187"/>
      <c r="F55" s="188"/>
      <c r="G55" s="189"/>
      <c r="H55" s="188"/>
      <c r="I55" s="190"/>
      <c r="J55" s="188"/>
      <c r="K55" s="188"/>
      <c r="L55" s="191"/>
      <c r="M55" s="191"/>
      <c r="N55" s="188"/>
      <c r="O55" s="188"/>
      <c r="P55" s="188"/>
      <c r="Q55" s="188"/>
      <c r="R55" s="188"/>
      <c r="S55" s="188"/>
      <c r="T55" s="191"/>
      <c r="U55" s="188"/>
      <c r="V55" s="188"/>
      <c r="W55" s="188"/>
      <c r="X55" s="191"/>
      <c r="Y55" s="188"/>
    </row>
    <row r="56" spans="1:26" x14ac:dyDescent="0.15">
      <c r="A56" s="186" t="s">
        <v>315</v>
      </c>
      <c r="X56" s="44"/>
    </row>
  </sheetData>
  <mergeCells count="56">
    <mergeCell ref="H3:I3"/>
    <mergeCell ref="J3:K3"/>
    <mergeCell ref="L3:M3"/>
    <mergeCell ref="N3:O3"/>
    <mergeCell ref="R3:S3"/>
    <mergeCell ref="A22:I22"/>
    <mergeCell ref="A17:M17"/>
    <mergeCell ref="A1:M1"/>
    <mergeCell ref="T3:U3"/>
    <mergeCell ref="V3:W3"/>
    <mergeCell ref="A12:C12"/>
    <mergeCell ref="A15:C15"/>
    <mergeCell ref="A13:C13"/>
    <mergeCell ref="D3:E3"/>
    <mergeCell ref="F3:G3"/>
    <mergeCell ref="P3:Q3"/>
    <mergeCell ref="A10:C10"/>
    <mergeCell ref="A5:C5"/>
    <mergeCell ref="A6:C6"/>
    <mergeCell ref="A7:C7"/>
    <mergeCell ref="A11:C11"/>
    <mergeCell ref="A16:C16"/>
    <mergeCell ref="A14:C14"/>
    <mergeCell ref="A3:C4"/>
    <mergeCell ref="A9:C9"/>
    <mergeCell ref="A8:C8"/>
    <mergeCell ref="A25:E26"/>
    <mergeCell ref="X25:Y25"/>
    <mergeCell ref="A27:E27"/>
    <mergeCell ref="A28:E28"/>
    <mergeCell ref="A29:E29"/>
    <mergeCell ref="V25:W25"/>
    <mergeCell ref="A37:E37"/>
    <mergeCell ref="A38:E38"/>
    <mergeCell ref="A39:E39"/>
    <mergeCell ref="A30:E30"/>
    <mergeCell ref="A31:E31"/>
    <mergeCell ref="A32:E32"/>
    <mergeCell ref="A33:E33"/>
    <mergeCell ref="A34:E34"/>
    <mergeCell ref="N1:W1"/>
    <mergeCell ref="A18:M18"/>
    <mergeCell ref="A50:E50"/>
    <mergeCell ref="A51:E51"/>
    <mergeCell ref="A45:E45"/>
    <mergeCell ref="A46:E46"/>
    <mergeCell ref="A47:E47"/>
    <mergeCell ref="A48:E48"/>
    <mergeCell ref="A49:E49"/>
    <mergeCell ref="A40:E40"/>
    <mergeCell ref="A41:E41"/>
    <mergeCell ref="A42:E42"/>
    <mergeCell ref="A43:E43"/>
    <mergeCell ref="A44:E44"/>
    <mergeCell ref="A35:E35"/>
    <mergeCell ref="A36:E36"/>
  </mergeCells>
  <phoneticPr fontId="2"/>
  <pageMargins left="0.70866141732283461" right="0.70866141732283461" top="0.74803149606299213" bottom="0.74803149606299213" header="0.31496062992125984" footer="0.31496062992125984"/>
  <pageSetup paperSize="9" fitToHeight="0" orientation="portrait" r:id="rId1"/>
  <headerFooter alignWithMargins="0"/>
  <colBreaks count="1" manualBreakCount="1">
    <brk id="13" max="5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view="pageBreakPreview" topLeftCell="B1" zoomScaleNormal="70" zoomScaleSheetLayoutView="100" workbookViewId="0">
      <selection activeCell="E62" sqref="E62"/>
    </sheetView>
  </sheetViews>
  <sheetFormatPr defaultColWidth="8.875" defaultRowHeight="13.5" x14ac:dyDescent="0.15"/>
  <cols>
    <col min="1" max="1" width="4.5" style="367" hidden="1" customWidth="1"/>
    <col min="2" max="2" width="30" style="367" customWidth="1"/>
    <col min="3" max="8" width="7" style="367" customWidth="1"/>
    <col min="9" max="9" width="7" style="382" customWidth="1"/>
    <col min="10" max="10" width="7" style="367" customWidth="1"/>
    <col min="11" max="17" width="6.125" style="367" customWidth="1"/>
    <col min="18" max="24" width="6.125" style="384" customWidth="1"/>
    <col min="25" max="16384" width="8.875" style="367"/>
  </cols>
  <sheetData>
    <row r="1" spans="1:24" s="361" customFormat="1" ht="27.6" customHeight="1" x14ac:dyDescent="0.15">
      <c r="C1" s="362"/>
      <c r="D1" s="362"/>
      <c r="E1" s="80"/>
      <c r="F1" s="80"/>
      <c r="G1" s="80"/>
      <c r="H1" s="80"/>
      <c r="I1" s="386"/>
      <c r="J1" s="81" t="s">
        <v>328</v>
      </c>
      <c r="K1" s="80" t="s">
        <v>82</v>
      </c>
      <c r="L1" s="80"/>
      <c r="M1" s="80"/>
      <c r="N1" s="80"/>
      <c r="O1" s="80"/>
      <c r="P1" s="80"/>
      <c r="Q1" s="363"/>
      <c r="R1" s="365"/>
      <c r="S1" s="366"/>
      <c r="T1" s="366"/>
      <c r="U1" s="366"/>
      <c r="V1" s="366"/>
      <c r="W1" s="366"/>
      <c r="X1" s="366"/>
    </row>
    <row r="2" spans="1:24" s="361" customFormat="1" ht="16.5" customHeight="1" x14ac:dyDescent="0.15">
      <c r="C2" s="362"/>
      <c r="D2" s="362"/>
      <c r="E2" s="80"/>
      <c r="F2" s="80"/>
      <c r="G2" s="80"/>
      <c r="H2" s="80"/>
      <c r="I2" s="386"/>
      <c r="J2" s="81"/>
      <c r="K2" s="80"/>
      <c r="L2" s="80"/>
      <c r="M2" s="80"/>
      <c r="N2" s="80"/>
      <c r="O2" s="80"/>
      <c r="P2" s="80"/>
      <c r="Q2" s="363"/>
      <c r="R2" s="365"/>
      <c r="S2" s="366"/>
      <c r="T2" s="366"/>
      <c r="U2" s="366"/>
      <c r="V2" s="366"/>
      <c r="W2" s="366"/>
      <c r="X2" s="366"/>
    </row>
    <row r="3" spans="1:24" s="361" customFormat="1" ht="13.5" customHeight="1" x14ac:dyDescent="0.15">
      <c r="B3" s="363"/>
      <c r="C3" s="363"/>
      <c r="D3" s="363"/>
      <c r="E3" s="363"/>
      <c r="F3" s="363"/>
      <c r="G3" s="363"/>
      <c r="H3" s="363"/>
      <c r="I3" s="364"/>
      <c r="J3" s="363"/>
      <c r="K3" s="363"/>
      <c r="L3" s="363"/>
      <c r="M3" s="363"/>
      <c r="N3" s="363"/>
      <c r="O3" s="363"/>
      <c r="P3" s="363"/>
      <c r="Q3" s="363"/>
      <c r="R3" s="366"/>
      <c r="S3" s="366"/>
      <c r="T3" s="41"/>
      <c r="U3" s="41"/>
      <c r="V3" s="41"/>
      <c r="W3" s="41"/>
      <c r="X3" s="82" t="s">
        <v>108</v>
      </c>
    </row>
    <row r="4" spans="1:24" ht="29.45" customHeight="1" x14ac:dyDescent="0.15">
      <c r="B4" s="368" t="s">
        <v>70</v>
      </c>
      <c r="C4" s="369" t="s">
        <v>48</v>
      </c>
      <c r="D4" s="370" t="s">
        <v>71</v>
      </c>
      <c r="E4" s="370" t="s">
        <v>72</v>
      </c>
      <c r="F4" s="370" t="s">
        <v>73</v>
      </c>
      <c r="G4" s="370" t="s">
        <v>74</v>
      </c>
      <c r="H4" s="370" t="s">
        <v>75</v>
      </c>
      <c r="I4" s="369" t="s">
        <v>76</v>
      </c>
      <c r="J4" s="370" t="s">
        <v>77</v>
      </c>
      <c r="K4" s="371" t="s">
        <v>78</v>
      </c>
      <c r="L4" s="370" t="s">
        <v>49</v>
      </c>
      <c r="M4" s="370" t="s">
        <v>79</v>
      </c>
      <c r="N4" s="370" t="s">
        <v>80</v>
      </c>
      <c r="O4" s="370" t="s">
        <v>50</v>
      </c>
      <c r="P4" s="370" t="s">
        <v>51</v>
      </c>
      <c r="Q4" s="370" t="s">
        <v>52</v>
      </c>
      <c r="R4" s="370" t="s">
        <v>118</v>
      </c>
      <c r="S4" s="372" t="s">
        <v>54</v>
      </c>
      <c r="T4" s="372" t="s">
        <v>55</v>
      </c>
      <c r="U4" s="373" t="s">
        <v>53</v>
      </c>
      <c r="V4" s="373" t="s">
        <v>56</v>
      </c>
      <c r="W4" s="374" t="s">
        <v>85</v>
      </c>
      <c r="X4" s="374" t="s">
        <v>57</v>
      </c>
    </row>
    <row r="5" spans="1:24" s="31" customFormat="1" ht="23.25" customHeight="1" x14ac:dyDescent="0.15">
      <c r="A5" s="31">
        <v>9</v>
      </c>
      <c r="B5" s="360" t="s">
        <v>0</v>
      </c>
      <c r="C5" s="56">
        <v>387</v>
      </c>
      <c r="D5" s="56">
        <v>35</v>
      </c>
      <c r="E5" s="56">
        <v>39</v>
      </c>
      <c r="F5" s="56">
        <v>22</v>
      </c>
      <c r="G5" s="56">
        <v>22</v>
      </c>
      <c r="H5" s="56">
        <v>12</v>
      </c>
      <c r="I5" s="56">
        <v>2</v>
      </c>
      <c r="J5" s="56">
        <v>8</v>
      </c>
      <c r="K5" s="57">
        <v>74</v>
      </c>
      <c r="L5" s="56">
        <v>11</v>
      </c>
      <c r="M5" s="56">
        <v>15</v>
      </c>
      <c r="N5" s="56">
        <v>25</v>
      </c>
      <c r="O5" s="56">
        <v>12</v>
      </c>
      <c r="P5" s="56">
        <v>6</v>
      </c>
      <c r="Q5" s="56">
        <v>6</v>
      </c>
      <c r="R5" s="56">
        <v>23</v>
      </c>
      <c r="S5" s="56">
        <v>29</v>
      </c>
      <c r="T5" s="56">
        <v>20</v>
      </c>
      <c r="U5" s="56">
        <v>4</v>
      </c>
      <c r="V5" s="56">
        <v>14</v>
      </c>
      <c r="W5" s="56">
        <v>7</v>
      </c>
      <c r="X5" s="56">
        <v>1</v>
      </c>
    </row>
    <row r="6" spans="1:24" ht="23.25" customHeight="1" x14ac:dyDescent="0.15">
      <c r="A6" s="367">
        <v>10</v>
      </c>
      <c r="B6" s="375" t="s">
        <v>5</v>
      </c>
      <c r="C6" s="58">
        <v>18</v>
      </c>
      <c r="D6" s="58">
        <v>3</v>
      </c>
      <c r="E6" s="58">
        <v>1</v>
      </c>
      <c r="F6" s="58" t="s">
        <v>112</v>
      </c>
      <c r="G6" s="58">
        <v>1</v>
      </c>
      <c r="H6" s="58">
        <v>1</v>
      </c>
      <c r="I6" s="59" t="s">
        <v>112</v>
      </c>
      <c r="J6" s="58" t="s">
        <v>112</v>
      </c>
      <c r="K6" s="60">
        <v>4</v>
      </c>
      <c r="L6" s="58">
        <v>1</v>
      </c>
      <c r="M6" s="58">
        <v>2</v>
      </c>
      <c r="N6" s="58">
        <v>1</v>
      </c>
      <c r="O6" s="58" t="s">
        <v>112</v>
      </c>
      <c r="P6" s="58">
        <v>1</v>
      </c>
      <c r="Q6" s="58" t="s">
        <v>112</v>
      </c>
      <c r="R6" s="58" t="s">
        <v>112</v>
      </c>
      <c r="S6" s="58">
        <v>3</v>
      </c>
      <c r="T6" s="58" t="s">
        <v>112</v>
      </c>
      <c r="U6" s="58" t="s">
        <v>112</v>
      </c>
      <c r="V6" s="62" t="s">
        <v>112</v>
      </c>
      <c r="W6" s="68" t="s">
        <v>112</v>
      </c>
      <c r="X6" s="58" t="s">
        <v>112</v>
      </c>
    </row>
    <row r="7" spans="1:24" ht="23.25" customHeight="1" x14ac:dyDescent="0.15">
      <c r="A7" s="367">
        <v>11</v>
      </c>
      <c r="B7" s="375" t="s">
        <v>6</v>
      </c>
      <c r="C7" s="58">
        <v>4</v>
      </c>
      <c r="D7" s="58" t="s">
        <v>112</v>
      </c>
      <c r="E7" s="58" t="s">
        <v>112</v>
      </c>
      <c r="F7" s="58" t="s">
        <v>112</v>
      </c>
      <c r="G7" s="58" t="s">
        <v>112</v>
      </c>
      <c r="H7" s="58" t="s">
        <v>112</v>
      </c>
      <c r="I7" s="59" t="s">
        <v>112</v>
      </c>
      <c r="J7" s="58" t="s">
        <v>112</v>
      </c>
      <c r="K7" s="60">
        <v>3</v>
      </c>
      <c r="L7" s="58" t="s">
        <v>112</v>
      </c>
      <c r="M7" s="58" t="s">
        <v>112</v>
      </c>
      <c r="N7" s="58">
        <v>1</v>
      </c>
      <c r="O7" s="58" t="s">
        <v>112</v>
      </c>
      <c r="P7" s="58" t="s">
        <v>112</v>
      </c>
      <c r="Q7" s="58" t="s">
        <v>112</v>
      </c>
      <c r="R7" s="58" t="s">
        <v>112</v>
      </c>
      <c r="S7" s="58" t="s">
        <v>112</v>
      </c>
      <c r="T7" s="58" t="s">
        <v>112</v>
      </c>
      <c r="U7" s="58" t="s">
        <v>112</v>
      </c>
      <c r="V7" s="62" t="s">
        <v>112</v>
      </c>
      <c r="W7" s="58" t="s">
        <v>112</v>
      </c>
      <c r="X7" s="58" t="s">
        <v>112</v>
      </c>
    </row>
    <row r="8" spans="1:24" ht="23.25" customHeight="1" x14ac:dyDescent="0.15">
      <c r="A8" s="367">
        <v>12</v>
      </c>
      <c r="B8" s="375" t="s">
        <v>7</v>
      </c>
      <c r="C8" s="58">
        <v>6</v>
      </c>
      <c r="D8" s="58" t="s">
        <v>112</v>
      </c>
      <c r="E8" s="58" t="s">
        <v>112</v>
      </c>
      <c r="F8" s="58" t="s">
        <v>112</v>
      </c>
      <c r="G8" s="58">
        <v>1</v>
      </c>
      <c r="H8" s="58" t="s">
        <v>112</v>
      </c>
      <c r="I8" s="59" t="s">
        <v>112</v>
      </c>
      <c r="J8" s="58">
        <v>1</v>
      </c>
      <c r="K8" s="60">
        <v>1</v>
      </c>
      <c r="L8" s="58" t="s">
        <v>112</v>
      </c>
      <c r="M8" s="58">
        <v>1</v>
      </c>
      <c r="N8" s="58" t="s">
        <v>112</v>
      </c>
      <c r="O8" s="58">
        <v>1</v>
      </c>
      <c r="P8" s="58" t="s">
        <v>112</v>
      </c>
      <c r="Q8" s="58" t="s">
        <v>112</v>
      </c>
      <c r="R8" s="58" t="s">
        <v>112</v>
      </c>
      <c r="S8" s="58" t="s">
        <v>112</v>
      </c>
      <c r="T8" s="58" t="s">
        <v>112</v>
      </c>
      <c r="U8" s="58" t="s">
        <v>112</v>
      </c>
      <c r="V8" s="62" t="s">
        <v>112</v>
      </c>
      <c r="W8" s="58">
        <v>1</v>
      </c>
      <c r="X8" s="58" t="s">
        <v>112</v>
      </c>
    </row>
    <row r="9" spans="1:24" ht="23.25" customHeight="1" x14ac:dyDescent="0.15">
      <c r="A9" s="367">
        <v>13</v>
      </c>
      <c r="B9" s="375" t="s">
        <v>8</v>
      </c>
      <c r="C9" s="58">
        <v>34</v>
      </c>
      <c r="D9" s="58">
        <v>3</v>
      </c>
      <c r="E9" s="58">
        <v>6</v>
      </c>
      <c r="F9" s="58">
        <v>2</v>
      </c>
      <c r="G9" s="58">
        <v>1</v>
      </c>
      <c r="H9" s="58">
        <v>2</v>
      </c>
      <c r="I9" s="59" t="s">
        <v>112</v>
      </c>
      <c r="J9" s="58" t="s">
        <v>112</v>
      </c>
      <c r="K9" s="60">
        <v>8</v>
      </c>
      <c r="L9" s="58">
        <v>2</v>
      </c>
      <c r="M9" s="58">
        <v>2</v>
      </c>
      <c r="N9" s="58">
        <v>2</v>
      </c>
      <c r="O9" s="58" t="s">
        <v>112</v>
      </c>
      <c r="P9" s="58" t="s">
        <v>112</v>
      </c>
      <c r="Q9" s="58" t="s">
        <v>112</v>
      </c>
      <c r="R9" s="58">
        <v>4</v>
      </c>
      <c r="S9" s="62">
        <v>1</v>
      </c>
      <c r="T9" s="58" t="s">
        <v>112</v>
      </c>
      <c r="U9" s="58" t="s">
        <v>112</v>
      </c>
      <c r="V9" s="62">
        <v>1</v>
      </c>
      <c r="W9" s="68" t="s">
        <v>112</v>
      </c>
      <c r="X9" s="58" t="s">
        <v>112</v>
      </c>
    </row>
    <row r="10" spans="1:24" ht="23.25" customHeight="1" x14ac:dyDescent="0.15">
      <c r="A10" s="367">
        <v>14</v>
      </c>
      <c r="B10" s="375" t="s">
        <v>9</v>
      </c>
      <c r="C10" s="58">
        <v>41</v>
      </c>
      <c r="D10" s="58">
        <v>6</v>
      </c>
      <c r="E10" s="58">
        <v>5</v>
      </c>
      <c r="F10" s="58">
        <v>1</v>
      </c>
      <c r="G10" s="58">
        <v>1</v>
      </c>
      <c r="H10" s="58" t="s">
        <v>112</v>
      </c>
      <c r="I10" s="59" t="s">
        <v>112</v>
      </c>
      <c r="J10" s="58" t="s">
        <v>112</v>
      </c>
      <c r="K10" s="60">
        <v>7</v>
      </c>
      <c r="L10" s="58">
        <v>1</v>
      </c>
      <c r="M10" s="58">
        <v>2</v>
      </c>
      <c r="N10" s="58">
        <v>2</v>
      </c>
      <c r="O10" s="58">
        <v>3</v>
      </c>
      <c r="P10" s="58">
        <v>1</v>
      </c>
      <c r="Q10" s="58" t="s">
        <v>112</v>
      </c>
      <c r="R10" s="58">
        <v>2</v>
      </c>
      <c r="S10" s="62">
        <v>1</v>
      </c>
      <c r="T10" s="62">
        <v>6</v>
      </c>
      <c r="U10" s="58" t="s">
        <v>112</v>
      </c>
      <c r="V10" s="62">
        <v>2</v>
      </c>
      <c r="W10" s="68">
        <v>1</v>
      </c>
      <c r="X10" s="58" t="s">
        <v>112</v>
      </c>
    </row>
    <row r="11" spans="1:24" ht="23.25" customHeight="1" x14ac:dyDescent="0.15">
      <c r="A11" s="367">
        <v>15</v>
      </c>
      <c r="B11" s="375" t="s">
        <v>10</v>
      </c>
      <c r="C11" s="58">
        <v>5</v>
      </c>
      <c r="D11" s="58">
        <v>1</v>
      </c>
      <c r="E11" s="58" t="s">
        <v>112</v>
      </c>
      <c r="F11" s="58" t="s">
        <v>112</v>
      </c>
      <c r="G11" s="58">
        <v>1</v>
      </c>
      <c r="H11" s="58" t="s">
        <v>112</v>
      </c>
      <c r="I11" s="59" t="s">
        <v>112</v>
      </c>
      <c r="J11" s="58">
        <v>1</v>
      </c>
      <c r="K11" s="60" t="s">
        <v>112</v>
      </c>
      <c r="L11" s="58" t="s">
        <v>112</v>
      </c>
      <c r="M11" s="58" t="s">
        <v>112</v>
      </c>
      <c r="N11" s="58" t="s">
        <v>112</v>
      </c>
      <c r="O11" s="58" t="s">
        <v>112</v>
      </c>
      <c r="P11" s="58">
        <v>1</v>
      </c>
      <c r="Q11" s="58" t="s">
        <v>112</v>
      </c>
      <c r="R11" s="58">
        <v>1</v>
      </c>
      <c r="S11" s="58" t="s">
        <v>112</v>
      </c>
      <c r="T11" s="58" t="s">
        <v>112</v>
      </c>
      <c r="U11" s="58" t="s">
        <v>112</v>
      </c>
      <c r="V11" s="58" t="s">
        <v>112</v>
      </c>
      <c r="W11" s="58" t="s">
        <v>112</v>
      </c>
      <c r="X11" s="58" t="s">
        <v>112</v>
      </c>
    </row>
    <row r="12" spans="1:24" ht="23.25" customHeight="1" x14ac:dyDescent="0.15">
      <c r="A12" s="367">
        <v>16</v>
      </c>
      <c r="B12" s="375" t="s">
        <v>47</v>
      </c>
      <c r="C12" s="58">
        <v>7</v>
      </c>
      <c r="D12" s="58" t="s">
        <v>112</v>
      </c>
      <c r="E12" s="58" t="s">
        <v>112</v>
      </c>
      <c r="F12" s="58" t="s">
        <v>112</v>
      </c>
      <c r="G12" s="58">
        <v>1</v>
      </c>
      <c r="H12" s="58">
        <v>2</v>
      </c>
      <c r="I12" s="59" t="s">
        <v>112</v>
      </c>
      <c r="J12" s="58" t="s">
        <v>112</v>
      </c>
      <c r="K12" s="60">
        <v>2</v>
      </c>
      <c r="L12" s="61" t="s">
        <v>112</v>
      </c>
      <c r="M12" s="58" t="s">
        <v>112</v>
      </c>
      <c r="N12" s="58">
        <v>1</v>
      </c>
      <c r="O12" s="58" t="s">
        <v>112</v>
      </c>
      <c r="P12" s="58" t="s">
        <v>112</v>
      </c>
      <c r="Q12" s="58" t="s">
        <v>112</v>
      </c>
      <c r="R12" s="58" t="s">
        <v>112</v>
      </c>
      <c r="S12" s="62" t="s">
        <v>112</v>
      </c>
      <c r="T12" s="62" t="s">
        <v>112</v>
      </c>
      <c r="U12" s="58">
        <v>1</v>
      </c>
      <c r="V12" s="58" t="s">
        <v>112</v>
      </c>
      <c r="W12" s="58" t="s">
        <v>112</v>
      </c>
      <c r="X12" s="58" t="s">
        <v>112</v>
      </c>
    </row>
    <row r="13" spans="1:24" ht="23.25" customHeight="1" x14ac:dyDescent="0.15">
      <c r="A13" s="367">
        <v>17</v>
      </c>
      <c r="B13" s="375" t="s">
        <v>11</v>
      </c>
      <c r="C13" s="58">
        <v>4</v>
      </c>
      <c r="D13" s="58" t="s">
        <v>112</v>
      </c>
      <c r="E13" s="58" t="s">
        <v>112</v>
      </c>
      <c r="F13" s="58" t="s">
        <v>112</v>
      </c>
      <c r="G13" s="58">
        <v>1</v>
      </c>
      <c r="H13" s="58" t="s">
        <v>112</v>
      </c>
      <c r="I13" s="59" t="s">
        <v>112</v>
      </c>
      <c r="J13" s="58" t="s">
        <v>112</v>
      </c>
      <c r="K13" s="60" t="s">
        <v>112</v>
      </c>
      <c r="L13" s="61" t="s">
        <v>112</v>
      </c>
      <c r="M13" s="58" t="s">
        <v>112</v>
      </c>
      <c r="N13" s="58" t="s">
        <v>112</v>
      </c>
      <c r="O13" s="58">
        <v>1</v>
      </c>
      <c r="P13" s="58" t="s">
        <v>112</v>
      </c>
      <c r="Q13" s="58" t="s">
        <v>112</v>
      </c>
      <c r="R13" s="58" t="s">
        <v>112</v>
      </c>
      <c r="S13" s="62">
        <v>1</v>
      </c>
      <c r="T13" s="58" t="s">
        <v>112</v>
      </c>
      <c r="U13" s="58" t="s">
        <v>112</v>
      </c>
      <c r="V13" s="58">
        <v>1</v>
      </c>
      <c r="W13" s="58" t="s">
        <v>112</v>
      </c>
      <c r="X13" s="58" t="s">
        <v>112</v>
      </c>
    </row>
    <row r="14" spans="1:24" ht="23.25" customHeight="1" x14ac:dyDescent="0.15">
      <c r="A14" s="367">
        <v>18</v>
      </c>
      <c r="B14" s="375" t="s">
        <v>12</v>
      </c>
      <c r="C14" s="58">
        <v>2</v>
      </c>
      <c r="D14" s="58">
        <v>1</v>
      </c>
      <c r="E14" s="58" t="s">
        <v>112</v>
      </c>
      <c r="F14" s="58" t="s">
        <v>112</v>
      </c>
      <c r="G14" s="58" t="s">
        <v>112</v>
      </c>
      <c r="H14" s="58" t="s">
        <v>112</v>
      </c>
      <c r="I14" s="59" t="s">
        <v>112</v>
      </c>
      <c r="J14" s="58" t="s">
        <v>112</v>
      </c>
      <c r="K14" s="60">
        <v>1</v>
      </c>
      <c r="L14" s="61" t="s">
        <v>112</v>
      </c>
      <c r="M14" s="58" t="s">
        <v>112</v>
      </c>
      <c r="N14" s="58" t="s">
        <v>112</v>
      </c>
      <c r="O14" s="58" t="s">
        <v>112</v>
      </c>
      <c r="P14" s="58" t="s">
        <v>112</v>
      </c>
      <c r="Q14" s="58" t="s">
        <v>112</v>
      </c>
      <c r="R14" s="58" t="s">
        <v>112</v>
      </c>
      <c r="S14" s="58" t="s">
        <v>112</v>
      </c>
      <c r="T14" s="62" t="s">
        <v>112</v>
      </c>
      <c r="U14" s="58" t="s">
        <v>112</v>
      </c>
      <c r="V14" s="58" t="s">
        <v>112</v>
      </c>
      <c r="W14" s="58" t="s">
        <v>112</v>
      </c>
      <c r="X14" s="58" t="s">
        <v>112</v>
      </c>
    </row>
    <row r="15" spans="1:24" ht="23.25" customHeight="1" x14ac:dyDescent="0.15">
      <c r="A15" s="367">
        <v>19</v>
      </c>
      <c r="B15" s="375" t="s">
        <v>13</v>
      </c>
      <c r="C15" s="58">
        <v>38</v>
      </c>
      <c r="D15" s="58">
        <v>2</v>
      </c>
      <c r="E15" s="58">
        <v>7</v>
      </c>
      <c r="F15" s="58">
        <v>2</v>
      </c>
      <c r="G15" s="58">
        <v>1</v>
      </c>
      <c r="H15" s="58" t="s">
        <v>112</v>
      </c>
      <c r="I15" s="59" t="s">
        <v>112</v>
      </c>
      <c r="J15" s="58">
        <v>1</v>
      </c>
      <c r="K15" s="60">
        <v>10</v>
      </c>
      <c r="L15" s="61">
        <v>1</v>
      </c>
      <c r="M15" s="58">
        <v>2</v>
      </c>
      <c r="N15" s="58">
        <v>1</v>
      </c>
      <c r="O15" s="58" t="s">
        <v>112</v>
      </c>
      <c r="P15" s="58" t="s">
        <v>112</v>
      </c>
      <c r="Q15" s="58" t="s">
        <v>112</v>
      </c>
      <c r="R15" s="58">
        <v>3</v>
      </c>
      <c r="S15" s="62">
        <v>4</v>
      </c>
      <c r="T15" s="62">
        <v>2</v>
      </c>
      <c r="U15" s="58" t="s">
        <v>112</v>
      </c>
      <c r="V15" s="58">
        <v>2</v>
      </c>
      <c r="W15" s="58" t="s">
        <v>112</v>
      </c>
      <c r="X15" s="58" t="s">
        <v>112</v>
      </c>
    </row>
    <row r="16" spans="1:24" ht="23.25" customHeight="1" x14ac:dyDescent="0.15">
      <c r="A16" s="367">
        <v>21</v>
      </c>
      <c r="B16" s="375" t="s">
        <v>14</v>
      </c>
      <c r="C16" s="58">
        <v>3</v>
      </c>
      <c r="D16" s="58" t="s">
        <v>112</v>
      </c>
      <c r="E16" s="58">
        <v>1</v>
      </c>
      <c r="F16" s="58" t="s">
        <v>112</v>
      </c>
      <c r="G16" s="58">
        <v>1</v>
      </c>
      <c r="H16" s="58" t="s">
        <v>112</v>
      </c>
      <c r="I16" s="59" t="s">
        <v>112</v>
      </c>
      <c r="J16" s="58" t="s">
        <v>112</v>
      </c>
      <c r="K16" s="60" t="s">
        <v>112</v>
      </c>
      <c r="L16" s="61" t="s">
        <v>112</v>
      </c>
      <c r="M16" s="58" t="s">
        <v>112</v>
      </c>
      <c r="N16" s="58" t="s">
        <v>112</v>
      </c>
      <c r="O16" s="58" t="s">
        <v>112</v>
      </c>
      <c r="P16" s="58" t="s">
        <v>112</v>
      </c>
      <c r="Q16" s="58" t="s">
        <v>112</v>
      </c>
      <c r="R16" s="58" t="s">
        <v>112</v>
      </c>
      <c r="S16" s="62" t="s">
        <v>112</v>
      </c>
      <c r="T16" s="58">
        <v>1</v>
      </c>
      <c r="U16" s="58" t="s">
        <v>112</v>
      </c>
      <c r="V16" s="58" t="s">
        <v>112</v>
      </c>
      <c r="W16" s="58" t="s">
        <v>112</v>
      </c>
      <c r="X16" s="58" t="s">
        <v>112</v>
      </c>
    </row>
    <row r="17" spans="1:24" ht="23.25" customHeight="1" x14ac:dyDescent="0.15">
      <c r="B17" s="375" t="s">
        <v>15</v>
      </c>
      <c r="C17" s="58" t="s">
        <v>112</v>
      </c>
      <c r="D17" s="58" t="s">
        <v>112</v>
      </c>
      <c r="E17" s="58" t="s">
        <v>112</v>
      </c>
      <c r="F17" s="58" t="s">
        <v>112</v>
      </c>
      <c r="G17" s="58" t="s">
        <v>112</v>
      </c>
      <c r="H17" s="58" t="s">
        <v>112</v>
      </c>
      <c r="I17" s="59" t="s">
        <v>112</v>
      </c>
      <c r="J17" s="58" t="s">
        <v>112</v>
      </c>
      <c r="K17" s="60" t="s">
        <v>112</v>
      </c>
      <c r="L17" s="61" t="s">
        <v>112</v>
      </c>
      <c r="M17" s="58" t="s">
        <v>112</v>
      </c>
      <c r="N17" s="58" t="s">
        <v>112</v>
      </c>
      <c r="O17" s="58" t="s">
        <v>112</v>
      </c>
      <c r="P17" s="58" t="s">
        <v>112</v>
      </c>
      <c r="Q17" s="58" t="s">
        <v>112</v>
      </c>
      <c r="R17" s="58" t="s">
        <v>112</v>
      </c>
      <c r="S17" s="58" t="s">
        <v>112</v>
      </c>
      <c r="T17" s="58" t="s">
        <v>112</v>
      </c>
      <c r="U17" s="58" t="s">
        <v>112</v>
      </c>
      <c r="V17" s="58" t="s">
        <v>112</v>
      </c>
      <c r="W17" s="58" t="s">
        <v>112</v>
      </c>
      <c r="X17" s="58" t="s">
        <v>112</v>
      </c>
    </row>
    <row r="18" spans="1:24" ht="23.25" customHeight="1" x14ac:dyDescent="0.15">
      <c r="A18" s="367">
        <v>22</v>
      </c>
      <c r="B18" s="375" t="s">
        <v>16</v>
      </c>
      <c r="C18" s="58">
        <v>23</v>
      </c>
      <c r="D18" s="58">
        <v>3</v>
      </c>
      <c r="E18" s="58">
        <v>2</v>
      </c>
      <c r="F18" s="58">
        <v>1</v>
      </c>
      <c r="G18" s="58" t="s">
        <v>112</v>
      </c>
      <c r="H18" s="58">
        <v>1</v>
      </c>
      <c r="I18" s="59" t="s">
        <v>112</v>
      </c>
      <c r="J18" s="58" t="s">
        <v>112</v>
      </c>
      <c r="K18" s="60">
        <v>4</v>
      </c>
      <c r="L18" s="61" t="s">
        <v>112</v>
      </c>
      <c r="M18" s="58" t="s">
        <v>112</v>
      </c>
      <c r="N18" s="58">
        <v>3</v>
      </c>
      <c r="O18" s="58">
        <v>1</v>
      </c>
      <c r="P18" s="58" t="s">
        <v>112</v>
      </c>
      <c r="Q18" s="58" t="s">
        <v>112</v>
      </c>
      <c r="R18" s="58">
        <v>1</v>
      </c>
      <c r="S18" s="58">
        <v>2</v>
      </c>
      <c r="T18" s="58">
        <v>1</v>
      </c>
      <c r="U18" s="58">
        <v>2</v>
      </c>
      <c r="V18" s="58" t="s">
        <v>112</v>
      </c>
      <c r="W18" s="58">
        <v>2</v>
      </c>
      <c r="X18" s="58" t="s">
        <v>112</v>
      </c>
    </row>
    <row r="19" spans="1:24" ht="23.25" customHeight="1" x14ac:dyDescent="0.15">
      <c r="A19" s="367">
        <v>23</v>
      </c>
      <c r="B19" s="375" t="s">
        <v>17</v>
      </c>
      <c r="C19" s="58">
        <v>3</v>
      </c>
      <c r="D19" s="58">
        <v>1</v>
      </c>
      <c r="E19" s="58">
        <v>1</v>
      </c>
      <c r="F19" s="58" t="s">
        <v>112</v>
      </c>
      <c r="G19" s="58" t="s">
        <v>112</v>
      </c>
      <c r="H19" s="58" t="s">
        <v>112</v>
      </c>
      <c r="I19" s="59" t="s">
        <v>112</v>
      </c>
      <c r="J19" s="58" t="s">
        <v>112</v>
      </c>
      <c r="K19" s="60">
        <v>1</v>
      </c>
      <c r="L19" s="61" t="s">
        <v>112</v>
      </c>
      <c r="M19" s="58" t="s">
        <v>112</v>
      </c>
      <c r="N19" s="58" t="s">
        <v>112</v>
      </c>
      <c r="O19" s="58" t="s">
        <v>112</v>
      </c>
      <c r="P19" s="58" t="s">
        <v>112</v>
      </c>
      <c r="Q19" s="58" t="s">
        <v>112</v>
      </c>
      <c r="R19" s="58" t="s">
        <v>112</v>
      </c>
      <c r="S19" s="58" t="s">
        <v>112</v>
      </c>
      <c r="T19" s="58" t="s">
        <v>112</v>
      </c>
      <c r="U19" s="58" t="s">
        <v>112</v>
      </c>
      <c r="V19" s="58" t="s">
        <v>112</v>
      </c>
      <c r="W19" s="68" t="s">
        <v>112</v>
      </c>
      <c r="X19" s="58" t="s">
        <v>112</v>
      </c>
    </row>
    <row r="20" spans="1:24" ht="23.25" customHeight="1" x14ac:dyDescent="0.15">
      <c r="A20" s="367">
        <v>24</v>
      </c>
      <c r="B20" s="375" t="s">
        <v>18</v>
      </c>
      <c r="C20" s="58">
        <v>7</v>
      </c>
      <c r="D20" s="58" t="s">
        <v>112</v>
      </c>
      <c r="E20" s="58" t="s">
        <v>112</v>
      </c>
      <c r="F20" s="58">
        <v>2</v>
      </c>
      <c r="G20" s="58" t="s">
        <v>112</v>
      </c>
      <c r="H20" s="58" t="s">
        <v>112</v>
      </c>
      <c r="I20" s="59" t="s">
        <v>112</v>
      </c>
      <c r="J20" s="58" t="s">
        <v>112</v>
      </c>
      <c r="K20" s="60">
        <v>2</v>
      </c>
      <c r="L20" s="61" t="s">
        <v>112</v>
      </c>
      <c r="M20" s="58" t="s">
        <v>112</v>
      </c>
      <c r="N20" s="58" t="s">
        <v>112</v>
      </c>
      <c r="O20" s="58" t="s">
        <v>112</v>
      </c>
      <c r="P20" s="58" t="s">
        <v>112</v>
      </c>
      <c r="Q20" s="58">
        <v>1</v>
      </c>
      <c r="R20" s="58">
        <v>1</v>
      </c>
      <c r="S20" s="62" t="s">
        <v>112</v>
      </c>
      <c r="T20" s="58">
        <v>1</v>
      </c>
      <c r="U20" s="58" t="s">
        <v>112</v>
      </c>
      <c r="V20" s="58" t="s">
        <v>112</v>
      </c>
      <c r="W20" s="58" t="s">
        <v>112</v>
      </c>
      <c r="X20" s="58" t="s">
        <v>112</v>
      </c>
    </row>
    <row r="21" spans="1:24" ht="23.25" customHeight="1" x14ac:dyDescent="0.15">
      <c r="A21" s="367">
        <v>25</v>
      </c>
      <c r="B21" s="375" t="s">
        <v>19</v>
      </c>
      <c r="C21" s="58">
        <v>67</v>
      </c>
      <c r="D21" s="58">
        <v>5</v>
      </c>
      <c r="E21" s="58">
        <v>5</v>
      </c>
      <c r="F21" s="58">
        <v>4</v>
      </c>
      <c r="G21" s="58">
        <v>3</v>
      </c>
      <c r="H21" s="58">
        <v>2</v>
      </c>
      <c r="I21" s="59">
        <v>1</v>
      </c>
      <c r="J21" s="58">
        <v>2</v>
      </c>
      <c r="K21" s="60">
        <v>13</v>
      </c>
      <c r="L21" s="61">
        <v>2</v>
      </c>
      <c r="M21" s="58">
        <v>3</v>
      </c>
      <c r="N21" s="58">
        <v>2</v>
      </c>
      <c r="O21" s="58">
        <v>2</v>
      </c>
      <c r="P21" s="58">
        <v>2</v>
      </c>
      <c r="Q21" s="58">
        <v>2</v>
      </c>
      <c r="R21" s="58">
        <v>4</v>
      </c>
      <c r="S21" s="62">
        <v>6</v>
      </c>
      <c r="T21" s="62">
        <v>3</v>
      </c>
      <c r="U21" s="58">
        <v>1</v>
      </c>
      <c r="V21" s="62">
        <v>3</v>
      </c>
      <c r="W21" s="68">
        <v>2</v>
      </c>
      <c r="X21" s="58" t="s">
        <v>112</v>
      </c>
    </row>
    <row r="22" spans="1:24" ht="23.25" customHeight="1" x14ac:dyDescent="0.15">
      <c r="A22" s="367">
        <v>26</v>
      </c>
      <c r="B22" s="375" t="s">
        <v>44</v>
      </c>
      <c r="C22" s="58">
        <v>13</v>
      </c>
      <c r="D22" s="58" t="s">
        <v>112</v>
      </c>
      <c r="E22" s="58">
        <v>1</v>
      </c>
      <c r="F22" s="58">
        <v>3</v>
      </c>
      <c r="G22" s="58">
        <v>1</v>
      </c>
      <c r="H22" s="58" t="s">
        <v>112</v>
      </c>
      <c r="I22" s="59" t="s">
        <v>112</v>
      </c>
      <c r="J22" s="58" t="s">
        <v>112</v>
      </c>
      <c r="K22" s="60">
        <v>2</v>
      </c>
      <c r="L22" s="61" t="s">
        <v>112</v>
      </c>
      <c r="M22" s="58">
        <v>1</v>
      </c>
      <c r="N22" s="58">
        <v>1</v>
      </c>
      <c r="O22" s="58" t="s">
        <v>112</v>
      </c>
      <c r="P22" s="58">
        <v>1</v>
      </c>
      <c r="Q22" s="58" t="s">
        <v>112</v>
      </c>
      <c r="R22" s="58">
        <v>2</v>
      </c>
      <c r="S22" s="58" t="s">
        <v>112</v>
      </c>
      <c r="T22" s="58" t="s">
        <v>112</v>
      </c>
      <c r="U22" s="58" t="s">
        <v>112</v>
      </c>
      <c r="V22" s="58">
        <v>1</v>
      </c>
      <c r="W22" s="58" t="s">
        <v>112</v>
      </c>
      <c r="X22" s="58" t="s">
        <v>112</v>
      </c>
    </row>
    <row r="23" spans="1:24" ht="23.25" customHeight="1" x14ac:dyDescent="0.15">
      <c r="A23" s="367">
        <v>27</v>
      </c>
      <c r="B23" s="375" t="s">
        <v>45</v>
      </c>
      <c r="C23" s="58">
        <v>31</v>
      </c>
      <c r="D23" s="58">
        <v>3</v>
      </c>
      <c r="E23" s="58">
        <v>2</v>
      </c>
      <c r="F23" s="58">
        <v>1</v>
      </c>
      <c r="G23" s="58">
        <v>5</v>
      </c>
      <c r="H23" s="58">
        <v>3</v>
      </c>
      <c r="I23" s="59">
        <v>1</v>
      </c>
      <c r="J23" s="58">
        <v>1</v>
      </c>
      <c r="K23" s="60">
        <v>5</v>
      </c>
      <c r="L23" s="61">
        <v>2</v>
      </c>
      <c r="M23" s="58">
        <v>1</v>
      </c>
      <c r="N23" s="58" t="s">
        <v>112</v>
      </c>
      <c r="O23" s="58">
        <v>2</v>
      </c>
      <c r="P23" s="58" t="s">
        <v>112</v>
      </c>
      <c r="Q23" s="58" t="s">
        <v>112</v>
      </c>
      <c r="R23" s="58">
        <v>1</v>
      </c>
      <c r="S23" s="58">
        <v>2</v>
      </c>
      <c r="T23" s="58">
        <v>1</v>
      </c>
      <c r="U23" s="58" t="s">
        <v>112</v>
      </c>
      <c r="V23" s="62">
        <v>1</v>
      </c>
      <c r="W23" s="68" t="s">
        <v>112</v>
      </c>
      <c r="X23" s="58" t="s">
        <v>112</v>
      </c>
    </row>
    <row r="24" spans="1:24" ht="23.25" customHeight="1" x14ac:dyDescent="0.15">
      <c r="A24" s="367">
        <v>28</v>
      </c>
      <c r="B24" s="375" t="s">
        <v>46</v>
      </c>
      <c r="C24" s="58">
        <v>17</v>
      </c>
      <c r="D24" s="58">
        <v>1</v>
      </c>
      <c r="E24" s="58">
        <v>1</v>
      </c>
      <c r="F24" s="58">
        <v>3</v>
      </c>
      <c r="G24" s="58" t="s">
        <v>112</v>
      </c>
      <c r="H24" s="58" t="s">
        <v>112</v>
      </c>
      <c r="I24" s="59" t="s">
        <v>112</v>
      </c>
      <c r="J24" s="58">
        <v>1</v>
      </c>
      <c r="K24" s="60">
        <v>1</v>
      </c>
      <c r="L24" s="61">
        <v>1</v>
      </c>
      <c r="M24" s="58" t="s">
        <v>112</v>
      </c>
      <c r="N24" s="58">
        <v>2</v>
      </c>
      <c r="O24" s="58" t="s">
        <v>112</v>
      </c>
      <c r="P24" s="58" t="s">
        <v>112</v>
      </c>
      <c r="Q24" s="58" t="s">
        <v>112</v>
      </c>
      <c r="R24" s="58">
        <v>1</v>
      </c>
      <c r="S24" s="62">
        <v>2</v>
      </c>
      <c r="T24" s="62">
        <v>1</v>
      </c>
      <c r="U24" s="58" t="s">
        <v>112</v>
      </c>
      <c r="V24" s="58">
        <v>2</v>
      </c>
      <c r="W24" s="58">
        <v>1</v>
      </c>
      <c r="X24" s="58" t="s">
        <v>112</v>
      </c>
    </row>
    <row r="25" spans="1:24" ht="23.25" customHeight="1" x14ac:dyDescent="0.15">
      <c r="A25" s="367">
        <v>29</v>
      </c>
      <c r="B25" s="376" t="s">
        <v>58</v>
      </c>
      <c r="C25" s="58">
        <v>14</v>
      </c>
      <c r="D25" s="58">
        <v>1</v>
      </c>
      <c r="E25" s="58">
        <v>1</v>
      </c>
      <c r="F25" s="58">
        <v>1</v>
      </c>
      <c r="G25" s="58">
        <v>1</v>
      </c>
      <c r="H25" s="58">
        <v>1</v>
      </c>
      <c r="I25" s="59" t="s">
        <v>112</v>
      </c>
      <c r="J25" s="58" t="s">
        <v>112</v>
      </c>
      <c r="K25" s="60">
        <v>1</v>
      </c>
      <c r="L25" s="61">
        <v>1</v>
      </c>
      <c r="M25" s="58" t="s">
        <v>112</v>
      </c>
      <c r="N25" s="58">
        <v>1</v>
      </c>
      <c r="O25" s="58" t="s">
        <v>112</v>
      </c>
      <c r="P25" s="58" t="s">
        <v>112</v>
      </c>
      <c r="Q25" s="58">
        <v>1</v>
      </c>
      <c r="R25" s="58">
        <v>1</v>
      </c>
      <c r="S25" s="62">
        <v>1</v>
      </c>
      <c r="T25" s="62">
        <v>3</v>
      </c>
      <c r="U25" s="58" t="s">
        <v>112</v>
      </c>
      <c r="V25" s="58" t="s">
        <v>112</v>
      </c>
      <c r="W25" s="58" t="s">
        <v>112</v>
      </c>
      <c r="X25" s="58" t="s">
        <v>112</v>
      </c>
    </row>
    <row r="26" spans="1:24" ht="23.25" customHeight="1" x14ac:dyDescent="0.15">
      <c r="A26" s="367">
        <v>30</v>
      </c>
      <c r="B26" s="375" t="s">
        <v>20</v>
      </c>
      <c r="C26" s="58">
        <v>11</v>
      </c>
      <c r="D26" s="58" t="s">
        <v>112</v>
      </c>
      <c r="E26" s="58">
        <v>1</v>
      </c>
      <c r="F26" s="58">
        <v>1</v>
      </c>
      <c r="G26" s="58">
        <v>1</v>
      </c>
      <c r="H26" s="58" t="s">
        <v>112</v>
      </c>
      <c r="I26" s="59" t="s">
        <v>112</v>
      </c>
      <c r="J26" s="58" t="s">
        <v>112</v>
      </c>
      <c r="K26" s="60">
        <v>2</v>
      </c>
      <c r="L26" s="61" t="s">
        <v>112</v>
      </c>
      <c r="M26" s="58" t="s">
        <v>112</v>
      </c>
      <c r="N26" s="58">
        <v>2</v>
      </c>
      <c r="O26" s="58" t="s">
        <v>112</v>
      </c>
      <c r="P26" s="58" t="s">
        <v>112</v>
      </c>
      <c r="Q26" s="58">
        <v>1</v>
      </c>
      <c r="R26" s="58" t="s">
        <v>112</v>
      </c>
      <c r="S26" s="62">
        <v>1</v>
      </c>
      <c r="T26" s="58">
        <v>1</v>
      </c>
      <c r="U26" s="58" t="s">
        <v>112</v>
      </c>
      <c r="V26" s="62" t="s">
        <v>112</v>
      </c>
      <c r="W26" s="58" t="s">
        <v>112</v>
      </c>
      <c r="X26" s="68">
        <v>1</v>
      </c>
    </row>
    <row r="27" spans="1:24" ht="23.25" customHeight="1" x14ac:dyDescent="0.15">
      <c r="A27" s="367">
        <v>31</v>
      </c>
      <c r="B27" s="375" t="s">
        <v>21</v>
      </c>
      <c r="C27" s="58">
        <v>3</v>
      </c>
      <c r="D27" s="58" t="s">
        <v>112</v>
      </c>
      <c r="E27" s="58" t="s">
        <v>112</v>
      </c>
      <c r="F27" s="58" t="s">
        <v>112</v>
      </c>
      <c r="G27" s="58">
        <v>1</v>
      </c>
      <c r="H27" s="58" t="s">
        <v>112</v>
      </c>
      <c r="I27" s="59" t="s">
        <v>112</v>
      </c>
      <c r="J27" s="58" t="s">
        <v>112</v>
      </c>
      <c r="K27" s="60">
        <v>1</v>
      </c>
      <c r="L27" s="61" t="s">
        <v>112</v>
      </c>
      <c r="M27" s="58" t="s">
        <v>112</v>
      </c>
      <c r="N27" s="58">
        <v>1</v>
      </c>
      <c r="O27" s="58" t="s">
        <v>112</v>
      </c>
      <c r="P27" s="58" t="s">
        <v>112</v>
      </c>
      <c r="Q27" s="58" t="s">
        <v>112</v>
      </c>
      <c r="R27" s="58" t="s">
        <v>112</v>
      </c>
      <c r="S27" s="58" t="s">
        <v>112</v>
      </c>
      <c r="T27" s="62" t="s">
        <v>112</v>
      </c>
      <c r="U27" s="58" t="s">
        <v>112</v>
      </c>
      <c r="V27" s="58" t="s">
        <v>112</v>
      </c>
      <c r="W27" s="58" t="s">
        <v>112</v>
      </c>
      <c r="X27" s="58" t="s">
        <v>112</v>
      </c>
    </row>
    <row r="28" spans="1:24" ht="23.25" customHeight="1" x14ac:dyDescent="0.15">
      <c r="A28" s="367">
        <v>32</v>
      </c>
      <c r="B28" s="375" t="s">
        <v>22</v>
      </c>
      <c r="C28" s="58">
        <v>29</v>
      </c>
      <c r="D28" s="58">
        <v>4</v>
      </c>
      <c r="E28" s="58">
        <v>5</v>
      </c>
      <c r="F28" s="58">
        <v>1</v>
      </c>
      <c r="G28" s="58">
        <v>1</v>
      </c>
      <c r="H28" s="58" t="s">
        <v>112</v>
      </c>
      <c r="I28" s="59" t="s">
        <v>112</v>
      </c>
      <c r="J28" s="58">
        <v>1</v>
      </c>
      <c r="K28" s="60">
        <v>2</v>
      </c>
      <c r="L28" s="61" t="s">
        <v>112</v>
      </c>
      <c r="M28" s="58">
        <v>1</v>
      </c>
      <c r="N28" s="58">
        <v>5</v>
      </c>
      <c r="O28" s="58">
        <v>2</v>
      </c>
      <c r="P28" s="58" t="s">
        <v>112</v>
      </c>
      <c r="Q28" s="58">
        <v>1</v>
      </c>
      <c r="R28" s="58">
        <v>1</v>
      </c>
      <c r="S28" s="62">
        <v>5</v>
      </c>
      <c r="T28" s="58" t="s">
        <v>112</v>
      </c>
      <c r="U28" s="58" t="s">
        <v>112</v>
      </c>
      <c r="V28" s="62" t="s">
        <v>112</v>
      </c>
      <c r="W28" s="58" t="s">
        <v>112</v>
      </c>
      <c r="X28" s="68" t="s">
        <v>112</v>
      </c>
    </row>
    <row r="29" spans="1:24" ht="23.25" customHeight="1" x14ac:dyDescent="0.15">
      <c r="B29" s="377" t="s">
        <v>23</v>
      </c>
      <c r="C29" s="63">
        <v>7</v>
      </c>
      <c r="D29" s="64">
        <v>1</v>
      </c>
      <c r="E29" s="64" t="s">
        <v>112</v>
      </c>
      <c r="F29" s="64" t="s">
        <v>112</v>
      </c>
      <c r="G29" s="64" t="s">
        <v>112</v>
      </c>
      <c r="H29" s="63" t="s">
        <v>112</v>
      </c>
      <c r="I29" s="63" t="s">
        <v>112</v>
      </c>
      <c r="J29" s="64" t="s">
        <v>112</v>
      </c>
      <c r="K29" s="65">
        <v>4</v>
      </c>
      <c r="L29" s="66" t="s">
        <v>112</v>
      </c>
      <c r="M29" s="63" t="s">
        <v>112</v>
      </c>
      <c r="N29" s="63" t="str">
        <f>O6</f>
        <v>-</v>
      </c>
      <c r="O29" s="64" t="s">
        <v>112</v>
      </c>
      <c r="P29" s="64" t="s">
        <v>112</v>
      </c>
      <c r="Q29" s="64" t="s">
        <v>112</v>
      </c>
      <c r="R29" s="64">
        <v>1</v>
      </c>
      <c r="S29" s="64" t="s">
        <v>112</v>
      </c>
      <c r="T29" s="69" t="s">
        <v>112</v>
      </c>
      <c r="U29" s="64" t="s">
        <v>112</v>
      </c>
      <c r="V29" s="64">
        <v>1</v>
      </c>
      <c r="W29" s="64" t="s">
        <v>112</v>
      </c>
      <c r="X29" s="64" t="s">
        <v>112</v>
      </c>
    </row>
    <row r="30" spans="1:24" s="366" customFormat="1" ht="15" customHeight="1" x14ac:dyDescent="0.15">
      <c r="B30" s="365" t="s">
        <v>113</v>
      </c>
      <c r="E30" s="378"/>
      <c r="F30" s="378"/>
      <c r="G30" s="378"/>
      <c r="H30" s="378"/>
      <c r="I30" s="378"/>
      <c r="J30" s="378"/>
      <c r="K30" s="378"/>
      <c r="L30" s="378"/>
      <c r="M30" s="378"/>
      <c r="N30" s="378"/>
      <c r="O30" s="378"/>
      <c r="P30" s="378"/>
      <c r="Q30" s="378"/>
      <c r="R30" s="378"/>
    </row>
    <row r="31" spans="1:24" s="366" customFormat="1" ht="15" customHeight="1" x14ac:dyDescent="0.15">
      <c r="B31" s="379" t="s">
        <v>331</v>
      </c>
      <c r="E31" s="378"/>
      <c r="F31" s="378"/>
      <c r="G31" s="378"/>
      <c r="H31" s="378"/>
      <c r="I31" s="378"/>
      <c r="J31" s="378"/>
      <c r="K31" s="378"/>
      <c r="L31" s="378"/>
      <c r="M31" s="378"/>
      <c r="N31" s="378"/>
      <c r="O31" s="378"/>
      <c r="P31" s="378"/>
      <c r="Q31" s="378"/>
      <c r="R31" s="378"/>
    </row>
    <row r="32" spans="1:24" x14ac:dyDescent="0.15">
      <c r="B32" s="380"/>
      <c r="C32" s="381"/>
      <c r="D32" s="381"/>
      <c r="E32" s="381"/>
      <c r="F32" s="381"/>
      <c r="G32" s="381"/>
      <c r="H32" s="381"/>
      <c r="J32" s="382"/>
      <c r="K32" s="382"/>
      <c r="L32" s="382"/>
      <c r="M32" s="382"/>
      <c r="N32" s="382"/>
      <c r="O32" s="382"/>
      <c r="P32" s="382"/>
      <c r="Q32" s="382"/>
      <c r="R32" s="383"/>
    </row>
    <row r="33" spans="2:18" x14ac:dyDescent="0.15">
      <c r="B33" s="385"/>
      <c r="E33" s="382"/>
      <c r="F33" s="382"/>
      <c r="G33" s="382"/>
      <c r="H33" s="382"/>
      <c r="J33" s="382"/>
      <c r="K33" s="382"/>
      <c r="L33" s="382"/>
      <c r="M33" s="382"/>
      <c r="N33" s="382"/>
      <c r="O33" s="382"/>
      <c r="P33" s="382"/>
      <c r="Q33" s="382"/>
      <c r="R33" s="383"/>
    </row>
    <row r="34" spans="2:18" x14ac:dyDescent="0.15">
      <c r="E34" s="382"/>
      <c r="F34" s="382"/>
      <c r="G34" s="382"/>
      <c r="H34" s="382"/>
      <c r="J34" s="382"/>
      <c r="K34" s="382"/>
      <c r="L34" s="382"/>
      <c r="M34" s="382"/>
      <c r="N34" s="382"/>
      <c r="O34" s="382"/>
      <c r="P34" s="382"/>
      <c r="Q34" s="382"/>
      <c r="R34" s="383"/>
    </row>
    <row r="35" spans="2:18" x14ac:dyDescent="0.15">
      <c r="E35" s="382"/>
      <c r="F35" s="382"/>
      <c r="G35" s="382"/>
      <c r="H35" s="382"/>
      <c r="J35" s="382"/>
      <c r="K35" s="382"/>
      <c r="L35" s="382"/>
      <c r="M35" s="382"/>
      <c r="N35" s="382"/>
      <c r="O35" s="382"/>
      <c r="P35" s="382"/>
      <c r="Q35" s="382"/>
      <c r="R35" s="383"/>
    </row>
    <row r="36" spans="2:18" x14ac:dyDescent="0.15">
      <c r="E36" s="382"/>
      <c r="F36" s="382"/>
      <c r="G36" s="382"/>
      <c r="H36" s="382"/>
      <c r="J36" s="382"/>
      <c r="K36" s="382"/>
      <c r="L36" s="382"/>
      <c r="M36" s="382"/>
      <c r="N36" s="382"/>
      <c r="O36" s="382"/>
      <c r="P36" s="382"/>
      <c r="Q36" s="382"/>
      <c r="R36" s="383"/>
    </row>
    <row r="37" spans="2:18" x14ac:dyDescent="0.15">
      <c r="E37" s="382"/>
      <c r="F37" s="382"/>
      <c r="G37" s="382"/>
      <c r="H37" s="382"/>
      <c r="J37" s="382"/>
      <c r="K37" s="382"/>
      <c r="L37" s="382"/>
      <c r="M37" s="382"/>
      <c r="N37" s="382"/>
      <c r="O37" s="382"/>
      <c r="P37" s="382"/>
      <c r="Q37" s="382"/>
      <c r="R37" s="383"/>
    </row>
    <row r="38" spans="2:18" x14ac:dyDescent="0.15">
      <c r="E38" s="382"/>
      <c r="F38" s="382"/>
      <c r="G38" s="382"/>
      <c r="H38" s="382"/>
      <c r="J38" s="382"/>
      <c r="K38" s="382"/>
      <c r="L38" s="382"/>
      <c r="M38" s="382"/>
      <c r="N38" s="382"/>
      <c r="O38" s="382"/>
      <c r="P38" s="382"/>
      <c r="Q38" s="382"/>
      <c r="R38" s="383"/>
    </row>
    <row r="39" spans="2:18" x14ac:dyDescent="0.15">
      <c r="E39" s="382"/>
      <c r="F39" s="382"/>
      <c r="G39" s="382"/>
      <c r="H39" s="382"/>
      <c r="J39" s="382"/>
      <c r="K39" s="382"/>
      <c r="L39" s="382"/>
      <c r="M39" s="382"/>
      <c r="N39" s="382"/>
      <c r="O39" s="382"/>
      <c r="P39" s="382"/>
      <c r="Q39" s="382"/>
      <c r="R39" s="383"/>
    </row>
    <row r="40" spans="2:18" x14ac:dyDescent="0.15">
      <c r="E40" s="382"/>
      <c r="F40" s="382"/>
      <c r="G40" s="382"/>
      <c r="H40" s="382"/>
      <c r="J40" s="382"/>
      <c r="K40" s="382"/>
      <c r="L40" s="382"/>
      <c r="M40" s="382"/>
      <c r="N40" s="382"/>
      <c r="O40" s="382"/>
      <c r="P40" s="382"/>
      <c r="Q40" s="382"/>
      <c r="R40" s="383"/>
    </row>
    <row r="41" spans="2:18" x14ac:dyDescent="0.15">
      <c r="E41" s="382"/>
      <c r="F41" s="382"/>
      <c r="G41" s="382"/>
      <c r="H41" s="382"/>
      <c r="J41" s="382"/>
      <c r="K41" s="382"/>
      <c r="L41" s="382"/>
      <c r="M41" s="382"/>
      <c r="N41" s="382"/>
      <c r="O41" s="382"/>
      <c r="P41" s="382"/>
      <c r="Q41" s="382"/>
      <c r="R41" s="383"/>
    </row>
    <row r="42" spans="2:18" x14ac:dyDescent="0.15">
      <c r="E42" s="382"/>
      <c r="F42" s="382"/>
      <c r="G42" s="382"/>
      <c r="H42" s="382"/>
      <c r="J42" s="382"/>
      <c r="K42" s="382"/>
      <c r="L42" s="382"/>
      <c r="M42" s="382"/>
      <c r="N42" s="382"/>
      <c r="O42" s="382"/>
      <c r="P42" s="382"/>
      <c r="Q42" s="382"/>
      <c r="R42" s="383"/>
    </row>
    <row r="43" spans="2:18" x14ac:dyDescent="0.15">
      <c r="E43" s="382"/>
      <c r="F43" s="382"/>
      <c r="G43" s="382"/>
      <c r="H43" s="382"/>
      <c r="J43" s="382"/>
      <c r="K43" s="382"/>
      <c r="L43" s="382"/>
      <c r="M43" s="382"/>
      <c r="N43" s="382"/>
      <c r="O43" s="382"/>
      <c r="P43" s="382"/>
      <c r="Q43" s="382"/>
      <c r="R43" s="383"/>
    </row>
    <row r="44" spans="2:18" x14ac:dyDescent="0.15">
      <c r="E44" s="382"/>
      <c r="F44" s="382"/>
      <c r="G44" s="382"/>
      <c r="H44" s="382"/>
      <c r="J44" s="382"/>
      <c r="K44" s="382"/>
      <c r="L44" s="382"/>
      <c r="M44" s="382"/>
      <c r="N44" s="382"/>
      <c r="O44" s="382"/>
      <c r="P44" s="382"/>
      <c r="Q44" s="382"/>
      <c r="R44" s="383"/>
    </row>
    <row r="45" spans="2:18" x14ac:dyDescent="0.15">
      <c r="E45" s="382"/>
      <c r="F45" s="382"/>
      <c r="G45" s="382"/>
      <c r="H45" s="382"/>
      <c r="J45" s="382"/>
      <c r="K45" s="382"/>
      <c r="L45" s="382"/>
      <c r="M45" s="382"/>
      <c r="N45" s="382"/>
      <c r="O45" s="382"/>
      <c r="P45" s="382"/>
      <c r="Q45" s="382"/>
      <c r="R45" s="383"/>
    </row>
    <row r="46" spans="2:18" x14ac:dyDescent="0.15">
      <c r="E46" s="382"/>
      <c r="F46" s="382"/>
      <c r="G46" s="382"/>
      <c r="H46" s="382"/>
      <c r="J46" s="382"/>
      <c r="K46" s="382"/>
      <c r="L46" s="382"/>
      <c r="M46" s="382"/>
      <c r="N46" s="382"/>
      <c r="O46" s="382"/>
      <c r="P46" s="382"/>
      <c r="Q46" s="382"/>
      <c r="R46" s="383"/>
    </row>
    <row r="47" spans="2:18" x14ac:dyDescent="0.15">
      <c r="E47" s="382"/>
      <c r="F47" s="382"/>
      <c r="G47" s="382"/>
      <c r="H47" s="382"/>
      <c r="J47" s="382"/>
      <c r="K47" s="382"/>
      <c r="L47" s="382"/>
      <c r="M47" s="382"/>
      <c r="N47" s="382"/>
      <c r="O47" s="382"/>
      <c r="P47" s="382"/>
      <c r="Q47" s="382"/>
      <c r="R47" s="383"/>
    </row>
    <row r="48" spans="2:18" x14ac:dyDescent="0.15">
      <c r="E48" s="382"/>
      <c r="F48" s="382"/>
      <c r="G48" s="382"/>
      <c r="H48" s="382"/>
      <c r="J48" s="382"/>
      <c r="K48" s="382"/>
      <c r="L48" s="382"/>
      <c r="M48" s="382"/>
      <c r="N48" s="382"/>
      <c r="O48" s="382"/>
      <c r="P48" s="382"/>
      <c r="Q48" s="382"/>
      <c r="R48" s="383"/>
    </row>
    <row r="49" spans="5:18" x14ac:dyDescent="0.15">
      <c r="E49" s="382"/>
      <c r="F49" s="382"/>
      <c r="G49" s="382"/>
      <c r="H49" s="382"/>
      <c r="J49" s="382"/>
      <c r="K49" s="382"/>
      <c r="L49" s="382"/>
      <c r="M49" s="382"/>
      <c r="N49" s="382"/>
      <c r="O49" s="382"/>
      <c r="P49" s="382"/>
      <c r="Q49" s="382"/>
      <c r="R49" s="383"/>
    </row>
    <row r="50" spans="5:18" x14ac:dyDescent="0.15">
      <c r="E50" s="382"/>
      <c r="F50" s="382"/>
      <c r="G50" s="382"/>
      <c r="H50" s="382"/>
      <c r="J50" s="382"/>
      <c r="K50" s="382"/>
      <c r="L50" s="382"/>
      <c r="M50" s="382"/>
      <c r="N50" s="382"/>
      <c r="O50" s="382"/>
      <c r="P50" s="382"/>
      <c r="Q50" s="382"/>
      <c r="R50" s="383"/>
    </row>
    <row r="51" spans="5:18" x14ac:dyDescent="0.15">
      <c r="E51" s="382"/>
      <c r="F51" s="382"/>
      <c r="G51" s="382"/>
      <c r="H51" s="382"/>
      <c r="J51" s="382"/>
      <c r="K51" s="382"/>
      <c r="L51" s="382"/>
      <c r="M51" s="382"/>
      <c r="N51" s="382"/>
      <c r="O51" s="382"/>
      <c r="P51" s="382"/>
      <c r="Q51" s="382"/>
      <c r="R51" s="383"/>
    </row>
    <row r="52" spans="5:18" x14ac:dyDescent="0.15">
      <c r="E52" s="382"/>
      <c r="F52" s="382"/>
      <c r="G52" s="382"/>
      <c r="H52" s="382"/>
      <c r="J52" s="382"/>
      <c r="K52" s="382"/>
      <c r="L52" s="382"/>
      <c r="M52" s="382"/>
      <c r="N52" s="382"/>
      <c r="O52" s="382"/>
      <c r="P52" s="382"/>
      <c r="Q52" s="382"/>
      <c r="R52" s="383"/>
    </row>
    <row r="53" spans="5:18" x14ac:dyDescent="0.15">
      <c r="E53" s="382"/>
      <c r="F53" s="382"/>
      <c r="G53" s="382"/>
      <c r="H53" s="382"/>
      <c r="J53" s="382"/>
      <c r="K53" s="382"/>
      <c r="L53" s="382"/>
      <c r="M53" s="382"/>
      <c r="N53" s="382"/>
      <c r="O53" s="382"/>
      <c r="P53" s="382"/>
      <c r="Q53" s="382"/>
      <c r="R53" s="383"/>
    </row>
    <row r="54" spans="5:18" x14ac:dyDescent="0.15">
      <c r="E54" s="382"/>
      <c r="F54" s="382"/>
      <c r="G54" s="382"/>
      <c r="H54" s="382"/>
      <c r="J54" s="382"/>
      <c r="K54" s="382"/>
      <c r="L54" s="382"/>
      <c r="M54" s="382"/>
      <c r="N54" s="382"/>
      <c r="O54" s="382"/>
      <c r="P54" s="382"/>
      <c r="Q54" s="382"/>
      <c r="R54" s="383"/>
    </row>
    <row r="55" spans="5:18" x14ac:dyDescent="0.15">
      <c r="E55" s="382"/>
      <c r="F55" s="382"/>
      <c r="G55" s="382"/>
      <c r="H55" s="382"/>
      <c r="J55" s="382"/>
      <c r="K55" s="382"/>
      <c r="L55" s="382"/>
      <c r="M55" s="382"/>
      <c r="N55" s="382"/>
      <c r="O55" s="382"/>
      <c r="P55" s="382"/>
      <c r="Q55" s="382"/>
      <c r="R55" s="383"/>
    </row>
    <row r="56" spans="5:18" x14ac:dyDescent="0.15">
      <c r="E56" s="382"/>
      <c r="F56" s="382"/>
      <c r="G56" s="382"/>
      <c r="H56" s="382"/>
      <c r="J56" s="382"/>
      <c r="K56" s="382"/>
      <c r="L56" s="382"/>
      <c r="M56" s="382"/>
      <c r="N56" s="382"/>
      <c r="O56" s="382"/>
      <c r="P56" s="382"/>
      <c r="Q56" s="382"/>
      <c r="R56" s="383"/>
    </row>
    <row r="57" spans="5:18" x14ac:dyDescent="0.15">
      <c r="E57" s="382"/>
      <c r="F57" s="382"/>
      <c r="G57" s="382"/>
      <c r="H57" s="382"/>
      <c r="J57" s="382"/>
      <c r="K57" s="382"/>
      <c r="L57" s="382"/>
      <c r="M57" s="382"/>
      <c r="N57" s="382"/>
      <c r="O57" s="382"/>
      <c r="P57" s="382"/>
      <c r="Q57" s="382"/>
      <c r="R57" s="383"/>
    </row>
    <row r="58" spans="5:18" x14ac:dyDescent="0.15">
      <c r="E58" s="382"/>
      <c r="F58" s="382"/>
      <c r="G58" s="382"/>
      <c r="H58" s="382"/>
      <c r="J58" s="382"/>
      <c r="K58" s="382"/>
      <c r="L58" s="382"/>
      <c r="M58" s="382"/>
      <c r="N58" s="382"/>
      <c r="O58" s="382"/>
      <c r="P58" s="382"/>
      <c r="Q58" s="382"/>
      <c r="R58" s="383"/>
    </row>
    <row r="59" spans="5:18" x14ac:dyDescent="0.15">
      <c r="E59" s="382"/>
      <c r="F59" s="382"/>
      <c r="G59" s="382"/>
      <c r="H59" s="382"/>
      <c r="J59" s="382"/>
      <c r="K59" s="382"/>
      <c r="L59" s="382"/>
      <c r="M59" s="382"/>
      <c r="N59" s="382"/>
      <c r="O59" s="382"/>
      <c r="P59" s="382"/>
      <c r="Q59" s="382"/>
      <c r="R59" s="383"/>
    </row>
    <row r="60" spans="5:18" x14ac:dyDescent="0.15">
      <c r="E60" s="382"/>
      <c r="F60" s="382"/>
      <c r="G60" s="382"/>
      <c r="H60" s="382"/>
      <c r="J60" s="382"/>
      <c r="K60" s="382"/>
      <c r="L60" s="382"/>
      <c r="M60" s="382"/>
      <c r="N60" s="382"/>
      <c r="O60" s="382"/>
      <c r="P60" s="382"/>
      <c r="Q60" s="382"/>
      <c r="R60" s="383"/>
    </row>
    <row r="61" spans="5:18" x14ac:dyDescent="0.15">
      <c r="E61" s="382"/>
      <c r="F61" s="382"/>
      <c r="G61" s="382"/>
      <c r="H61" s="382"/>
      <c r="J61" s="382"/>
      <c r="K61" s="382"/>
      <c r="L61" s="382"/>
      <c r="M61" s="382"/>
      <c r="N61" s="382"/>
      <c r="O61" s="382"/>
      <c r="P61" s="382"/>
      <c r="Q61" s="382"/>
      <c r="R61" s="383"/>
    </row>
    <row r="62" spans="5:18" x14ac:dyDescent="0.15">
      <c r="E62" s="382"/>
      <c r="F62" s="382"/>
      <c r="G62" s="382"/>
      <c r="H62" s="382"/>
      <c r="J62" s="382"/>
      <c r="K62" s="382"/>
      <c r="L62" s="382"/>
      <c r="M62" s="382"/>
      <c r="N62" s="382"/>
      <c r="O62" s="382"/>
      <c r="P62" s="382"/>
      <c r="Q62" s="382"/>
      <c r="R62" s="383"/>
    </row>
  </sheetData>
  <phoneticPr fontId="1"/>
  <pageMargins left="0.78740157480314965" right="0.78740157480314965" top="0.78740157480314965" bottom="0.98425196850393704" header="0.31496062992125984" footer="0.31496062992125984"/>
  <pageSetup paperSize="9" orientation="portrait" r:id="rId1"/>
  <colBreaks count="1" manualBreakCount="1">
    <brk id="10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3"/>
  <sheetViews>
    <sheetView view="pageBreakPreview" zoomScale="80" zoomScaleNormal="73" zoomScaleSheetLayoutView="80" workbookViewId="0">
      <selection activeCell="E62" sqref="E62"/>
    </sheetView>
  </sheetViews>
  <sheetFormatPr defaultRowHeight="14.25" x14ac:dyDescent="0.15"/>
  <cols>
    <col min="1" max="1" width="5.125" style="268" customWidth="1"/>
    <col min="2" max="2" width="14.25" style="235" customWidth="1"/>
    <col min="3" max="4" width="12.375" style="235" customWidth="1"/>
    <col min="5" max="7" width="14.125" style="235" customWidth="1"/>
    <col min="8" max="12" width="16.875" style="235" customWidth="1"/>
    <col min="13" max="13" width="9" style="235"/>
    <col min="14" max="14" width="14.125" style="235" customWidth="1"/>
    <col min="15" max="16" width="9.125" style="235" bestFit="1" customWidth="1"/>
    <col min="17" max="23" width="11.75" style="235" customWidth="1"/>
    <col min="24" max="27" width="9" style="235"/>
    <col min="28" max="28" width="8.75" style="235" customWidth="1"/>
    <col min="29" max="256" width="9" style="235"/>
    <col min="257" max="257" width="5.125" style="235" customWidth="1"/>
    <col min="258" max="258" width="14.25" style="235" customWidth="1"/>
    <col min="259" max="260" width="12.375" style="235" customWidth="1"/>
    <col min="261" max="263" width="14.125" style="235" customWidth="1"/>
    <col min="264" max="268" width="16.875" style="235" customWidth="1"/>
    <col min="269" max="269" width="9" style="235"/>
    <col min="270" max="270" width="14.125" style="235" customWidth="1"/>
    <col min="271" max="272" width="9.125" style="235" bestFit="1" customWidth="1"/>
    <col min="273" max="279" width="11.75" style="235" customWidth="1"/>
    <col min="280" max="283" width="9" style="235"/>
    <col min="284" max="284" width="8.75" style="235" customWidth="1"/>
    <col min="285" max="512" width="9" style="235"/>
    <col min="513" max="513" width="5.125" style="235" customWidth="1"/>
    <col min="514" max="514" width="14.25" style="235" customWidth="1"/>
    <col min="515" max="516" width="12.375" style="235" customWidth="1"/>
    <col min="517" max="519" width="14.125" style="235" customWidth="1"/>
    <col min="520" max="524" width="16.875" style="235" customWidth="1"/>
    <col min="525" max="525" width="9" style="235"/>
    <col min="526" max="526" width="14.125" style="235" customWidth="1"/>
    <col min="527" max="528" width="9.125" style="235" bestFit="1" customWidth="1"/>
    <col min="529" max="535" width="11.75" style="235" customWidth="1"/>
    <col min="536" max="539" width="9" style="235"/>
    <col min="540" max="540" width="8.75" style="235" customWidth="1"/>
    <col min="541" max="768" width="9" style="235"/>
    <col min="769" max="769" width="5.125" style="235" customWidth="1"/>
    <col min="770" max="770" width="14.25" style="235" customWidth="1"/>
    <col min="771" max="772" width="12.375" style="235" customWidth="1"/>
    <col min="773" max="775" width="14.125" style="235" customWidth="1"/>
    <col min="776" max="780" width="16.875" style="235" customWidth="1"/>
    <col min="781" max="781" width="9" style="235"/>
    <col min="782" max="782" width="14.125" style="235" customWidth="1"/>
    <col min="783" max="784" width="9.125" style="235" bestFit="1" customWidth="1"/>
    <col min="785" max="791" width="11.75" style="235" customWidth="1"/>
    <col min="792" max="795" width="9" style="235"/>
    <col min="796" max="796" width="8.75" style="235" customWidth="1"/>
    <col min="797" max="1024" width="9" style="235"/>
    <col min="1025" max="1025" width="5.125" style="235" customWidth="1"/>
    <col min="1026" max="1026" width="14.25" style="235" customWidth="1"/>
    <col min="1027" max="1028" width="12.375" style="235" customWidth="1"/>
    <col min="1029" max="1031" width="14.125" style="235" customWidth="1"/>
    <col min="1032" max="1036" width="16.875" style="235" customWidth="1"/>
    <col min="1037" max="1037" width="9" style="235"/>
    <col min="1038" max="1038" width="14.125" style="235" customWidth="1"/>
    <col min="1039" max="1040" width="9.125" style="235" bestFit="1" customWidth="1"/>
    <col min="1041" max="1047" width="11.75" style="235" customWidth="1"/>
    <col min="1048" max="1051" width="9" style="235"/>
    <col min="1052" max="1052" width="8.75" style="235" customWidth="1"/>
    <col min="1053" max="1280" width="9" style="235"/>
    <col min="1281" max="1281" width="5.125" style="235" customWidth="1"/>
    <col min="1282" max="1282" width="14.25" style="235" customWidth="1"/>
    <col min="1283" max="1284" width="12.375" style="235" customWidth="1"/>
    <col min="1285" max="1287" width="14.125" style="235" customWidth="1"/>
    <col min="1288" max="1292" width="16.875" style="235" customWidth="1"/>
    <col min="1293" max="1293" width="9" style="235"/>
    <col min="1294" max="1294" width="14.125" style="235" customWidth="1"/>
    <col min="1295" max="1296" width="9.125" style="235" bestFit="1" customWidth="1"/>
    <col min="1297" max="1303" width="11.75" style="235" customWidth="1"/>
    <col min="1304" max="1307" width="9" style="235"/>
    <col min="1308" max="1308" width="8.75" style="235" customWidth="1"/>
    <col min="1309" max="1536" width="9" style="235"/>
    <col min="1537" max="1537" width="5.125" style="235" customWidth="1"/>
    <col min="1538" max="1538" width="14.25" style="235" customWidth="1"/>
    <col min="1539" max="1540" width="12.375" style="235" customWidth="1"/>
    <col min="1541" max="1543" width="14.125" style="235" customWidth="1"/>
    <col min="1544" max="1548" width="16.875" style="235" customWidth="1"/>
    <col min="1549" max="1549" width="9" style="235"/>
    <col min="1550" max="1550" width="14.125" style="235" customWidth="1"/>
    <col min="1551" max="1552" width="9.125" style="235" bestFit="1" customWidth="1"/>
    <col min="1553" max="1559" width="11.75" style="235" customWidth="1"/>
    <col min="1560" max="1563" width="9" style="235"/>
    <col min="1564" max="1564" width="8.75" style="235" customWidth="1"/>
    <col min="1565" max="1792" width="9" style="235"/>
    <col min="1793" max="1793" width="5.125" style="235" customWidth="1"/>
    <col min="1794" max="1794" width="14.25" style="235" customWidth="1"/>
    <col min="1795" max="1796" width="12.375" style="235" customWidth="1"/>
    <col min="1797" max="1799" width="14.125" style="235" customWidth="1"/>
    <col min="1800" max="1804" width="16.875" style="235" customWidth="1"/>
    <col min="1805" max="1805" width="9" style="235"/>
    <col min="1806" max="1806" width="14.125" style="235" customWidth="1"/>
    <col min="1807" max="1808" width="9.125" style="235" bestFit="1" customWidth="1"/>
    <col min="1809" max="1815" width="11.75" style="235" customWidth="1"/>
    <col min="1816" max="1819" width="9" style="235"/>
    <col min="1820" max="1820" width="8.75" style="235" customWidth="1"/>
    <col min="1821" max="2048" width="9" style="235"/>
    <col min="2049" max="2049" width="5.125" style="235" customWidth="1"/>
    <col min="2050" max="2050" width="14.25" style="235" customWidth="1"/>
    <col min="2051" max="2052" width="12.375" style="235" customWidth="1"/>
    <col min="2053" max="2055" width="14.125" style="235" customWidth="1"/>
    <col min="2056" max="2060" width="16.875" style="235" customWidth="1"/>
    <col min="2061" max="2061" width="9" style="235"/>
    <col min="2062" max="2062" width="14.125" style="235" customWidth="1"/>
    <col min="2063" max="2064" width="9.125" style="235" bestFit="1" customWidth="1"/>
    <col min="2065" max="2071" width="11.75" style="235" customWidth="1"/>
    <col min="2072" max="2075" width="9" style="235"/>
    <col min="2076" max="2076" width="8.75" style="235" customWidth="1"/>
    <col min="2077" max="2304" width="9" style="235"/>
    <col min="2305" max="2305" width="5.125" style="235" customWidth="1"/>
    <col min="2306" max="2306" width="14.25" style="235" customWidth="1"/>
    <col min="2307" max="2308" width="12.375" style="235" customWidth="1"/>
    <col min="2309" max="2311" width="14.125" style="235" customWidth="1"/>
    <col min="2312" max="2316" width="16.875" style="235" customWidth="1"/>
    <col min="2317" max="2317" width="9" style="235"/>
    <col min="2318" max="2318" width="14.125" style="235" customWidth="1"/>
    <col min="2319" max="2320" width="9.125" style="235" bestFit="1" customWidth="1"/>
    <col min="2321" max="2327" width="11.75" style="235" customWidth="1"/>
    <col min="2328" max="2331" width="9" style="235"/>
    <col min="2332" max="2332" width="8.75" style="235" customWidth="1"/>
    <col min="2333" max="2560" width="9" style="235"/>
    <col min="2561" max="2561" width="5.125" style="235" customWidth="1"/>
    <col min="2562" max="2562" width="14.25" style="235" customWidth="1"/>
    <col min="2563" max="2564" width="12.375" style="235" customWidth="1"/>
    <col min="2565" max="2567" width="14.125" style="235" customWidth="1"/>
    <col min="2568" max="2572" width="16.875" style="235" customWidth="1"/>
    <col min="2573" max="2573" width="9" style="235"/>
    <col min="2574" max="2574" width="14.125" style="235" customWidth="1"/>
    <col min="2575" max="2576" width="9.125" style="235" bestFit="1" customWidth="1"/>
    <col min="2577" max="2583" width="11.75" style="235" customWidth="1"/>
    <col min="2584" max="2587" width="9" style="235"/>
    <col min="2588" max="2588" width="8.75" style="235" customWidth="1"/>
    <col min="2589" max="2816" width="9" style="235"/>
    <col min="2817" max="2817" width="5.125" style="235" customWidth="1"/>
    <col min="2818" max="2818" width="14.25" style="235" customWidth="1"/>
    <col min="2819" max="2820" width="12.375" style="235" customWidth="1"/>
    <col min="2821" max="2823" width="14.125" style="235" customWidth="1"/>
    <col min="2824" max="2828" width="16.875" style="235" customWidth="1"/>
    <col min="2829" max="2829" width="9" style="235"/>
    <col min="2830" max="2830" width="14.125" style="235" customWidth="1"/>
    <col min="2831" max="2832" width="9.125" style="235" bestFit="1" customWidth="1"/>
    <col min="2833" max="2839" width="11.75" style="235" customWidth="1"/>
    <col min="2840" max="2843" width="9" style="235"/>
    <col min="2844" max="2844" width="8.75" style="235" customWidth="1"/>
    <col min="2845" max="3072" width="9" style="235"/>
    <col min="3073" max="3073" width="5.125" style="235" customWidth="1"/>
    <col min="3074" max="3074" width="14.25" style="235" customWidth="1"/>
    <col min="3075" max="3076" width="12.375" style="235" customWidth="1"/>
    <col min="3077" max="3079" width="14.125" style="235" customWidth="1"/>
    <col min="3080" max="3084" width="16.875" style="235" customWidth="1"/>
    <col min="3085" max="3085" width="9" style="235"/>
    <col min="3086" max="3086" width="14.125" style="235" customWidth="1"/>
    <col min="3087" max="3088" width="9.125" style="235" bestFit="1" customWidth="1"/>
    <col min="3089" max="3095" width="11.75" style="235" customWidth="1"/>
    <col min="3096" max="3099" width="9" style="235"/>
    <col min="3100" max="3100" width="8.75" style="235" customWidth="1"/>
    <col min="3101" max="3328" width="9" style="235"/>
    <col min="3329" max="3329" width="5.125" style="235" customWidth="1"/>
    <col min="3330" max="3330" width="14.25" style="235" customWidth="1"/>
    <col min="3331" max="3332" width="12.375" style="235" customWidth="1"/>
    <col min="3333" max="3335" width="14.125" style="235" customWidth="1"/>
    <col min="3336" max="3340" width="16.875" style="235" customWidth="1"/>
    <col min="3341" max="3341" width="9" style="235"/>
    <col min="3342" max="3342" width="14.125" style="235" customWidth="1"/>
    <col min="3343" max="3344" width="9.125" style="235" bestFit="1" customWidth="1"/>
    <col min="3345" max="3351" width="11.75" style="235" customWidth="1"/>
    <col min="3352" max="3355" width="9" style="235"/>
    <col min="3356" max="3356" width="8.75" style="235" customWidth="1"/>
    <col min="3357" max="3584" width="9" style="235"/>
    <col min="3585" max="3585" width="5.125" style="235" customWidth="1"/>
    <col min="3586" max="3586" width="14.25" style="235" customWidth="1"/>
    <col min="3587" max="3588" width="12.375" style="235" customWidth="1"/>
    <col min="3589" max="3591" width="14.125" style="235" customWidth="1"/>
    <col min="3592" max="3596" width="16.875" style="235" customWidth="1"/>
    <col min="3597" max="3597" width="9" style="235"/>
    <col min="3598" max="3598" width="14.125" style="235" customWidth="1"/>
    <col min="3599" max="3600" width="9.125" style="235" bestFit="1" customWidth="1"/>
    <col min="3601" max="3607" width="11.75" style="235" customWidth="1"/>
    <col min="3608" max="3611" width="9" style="235"/>
    <col min="3612" max="3612" width="8.75" style="235" customWidth="1"/>
    <col min="3613" max="3840" width="9" style="235"/>
    <col min="3841" max="3841" width="5.125" style="235" customWidth="1"/>
    <col min="3842" max="3842" width="14.25" style="235" customWidth="1"/>
    <col min="3843" max="3844" width="12.375" style="235" customWidth="1"/>
    <col min="3845" max="3847" width="14.125" style="235" customWidth="1"/>
    <col min="3848" max="3852" width="16.875" style="235" customWidth="1"/>
    <col min="3853" max="3853" width="9" style="235"/>
    <col min="3854" max="3854" width="14.125" style="235" customWidth="1"/>
    <col min="3855" max="3856" width="9.125" style="235" bestFit="1" customWidth="1"/>
    <col min="3857" max="3863" width="11.75" style="235" customWidth="1"/>
    <col min="3864" max="3867" width="9" style="235"/>
    <col min="3868" max="3868" width="8.75" style="235" customWidth="1"/>
    <col min="3869" max="4096" width="9" style="235"/>
    <col min="4097" max="4097" width="5.125" style="235" customWidth="1"/>
    <col min="4098" max="4098" width="14.25" style="235" customWidth="1"/>
    <col min="4099" max="4100" width="12.375" style="235" customWidth="1"/>
    <col min="4101" max="4103" width="14.125" style="235" customWidth="1"/>
    <col min="4104" max="4108" width="16.875" style="235" customWidth="1"/>
    <col min="4109" max="4109" width="9" style="235"/>
    <col min="4110" max="4110" width="14.125" style="235" customWidth="1"/>
    <col min="4111" max="4112" width="9.125" style="235" bestFit="1" customWidth="1"/>
    <col min="4113" max="4119" width="11.75" style="235" customWidth="1"/>
    <col min="4120" max="4123" width="9" style="235"/>
    <col min="4124" max="4124" width="8.75" style="235" customWidth="1"/>
    <col min="4125" max="4352" width="9" style="235"/>
    <col min="4353" max="4353" width="5.125" style="235" customWidth="1"/>
    <col min="4354" max="4354" width="14.25" style="235" customWidth="1"/>
    <col min="4355" max="4356" width="12.375" style="235" customWidth="1"/>
    <col min="4357" max="4359" width="14.125" style="235" customWidth="1"/>
    <col min="4360" max="4364" width="16.875" style="235" customWidth="1"/>
    <col min="4365" max="4365" width="9" style="235"/>
    <col min="4366" max="4366" width="14.125" style="235" customWidth="1"/>
    <col min="4367" max="4368" width="9.125" style="235" bestFit="1" customWidth="1"/>
    <col min="4369" max="4375" width="11.75" style="235" customWidth="1"/>
    <col min="4376" max="4379" width="9" style="235"/>
    <col min="4380" max="4380" width="8.75" style="235" customWidth="1"/>
    <col min="4381" max="4608" width="9" style="235"/>
    <col min="4609" max="4609" width="5.125" style="235" customWidth="1"/>
    <col min="4610" max="4610" width="14.25" style="235" customWidth="1"/>
    <col min="4611" max="4612" width="12.375" style="235" customWidth="1"/>
    <col min="4613" max="4615" width="14.125" style="235" customWidth="1"/>
    <col min="4616" max="4620" width="16.875" style="235" customWidth="1"/>
    <col min="4621" max="4621" width="9" style="235"/>
    <col min="4622" max="4622" width="14.125" style="235" customWidth="1"/>
    <col min="4623" max="4624" width="9.125" style="235" bestFit="1" customWidth="1"/>
    <col min="4625" max="4631" width="11.75" style="235" customWidth="1"/>
    <col min="4632" max="4635" width="9" style="235"/>
    <col min="4636" max="4636" width="8.75" style="235" customWidth="1"/>
    <col min="4637" max="4864" width="9" style="235"/>
    <col min="4865" max="4865" width="5.125" style="235" customWidth="1"/>
    <col min="4866" max="4866" width="14.25" style="235" customWidth="1"/>
    <col min="4867" max="4868" width="12.375" style="235" customWidth="1"/>
    <col min="4869" max="4871" width="14.125" style="235" customWidth="1"/>
    <col min="4872" max="4876" width="16.875" style="235" customWidth="1"/>
    <col min="4877" max="4877" width="9" style="235"/>
    <col min="4878" max="4878" width="14.125" style="235" customWidth="1"/>
    <col min="4879" max="4880" width="9.125" style="235" bestFit="1" customWidth="1"/>
    <col min="4881" max="4887" width="11.75" style="235" customWidth="1"/>
    <col min="4888" max="4891" width="9" style="235"/>
    <col min="4892" max="4892" width="8.75" style="235" customWidth="1"/>
    <col min="4893" max="5120" width="9" style="235"/>
    <col min="5121" max="5121" width="5.125" style="235" customWidth="1"/>
    <col min="5122" max="5122" width="14.25" style="235" customWidth="1"/>
    <col min="5123" max="5124" width="12.375" style="235" customWidth="1"/>
    <col min="5125" max="5127" width="14.125" style="235" customWidth="1"/>
    <col min="5128" max="5132" width="16.875" style="235" customWidth="1"/>
    <col min="5133" max="5133" width="9" style="235"/>
    <col min="5134" max="5134" width="14.125" style="235" customWidth="1"/>
    <col min="5135" max="5136" width="9.125" style="235" bestFit="1" customWidth="1"/>
    <col min="5137" max="5143" width="11.75" style="235" customWidth="1"/>
    <col min="5144" max="5147" width="9" style="235"/>
    <col min="5148" max="5148" width="8.75" style="235" customWidth="1"/>
    <col min="5149" max="5376" width="9" style="235"/>
    <col min="5377" max="5377" width="5.125" style="235" customWidth="1"/>
    <col min="5378" max="5378" width="14.25" style="235" customWidth="1"/>
    <col min="5379" max="5380" width="12.375" style="235" customWidth="1"/>
    <col min="5381" max="5383" width="14.125" style="235" customWidth="1"/>
    <col min="5384" max="5388" width="16.875" style="235" customWidth="1"/>
    <col min="5389" max="5389" width="9" style="235"/>
    <col min="5390" max="5390" width="14.125" style="235" customWidth="1"/>
    <col min="5391" max="5392" width="9.125" style="235" bestFit="1" customWidth="1"/>
    <col min="5393" max="5399" width="11.75" style="235" customWidth="1"/>
    <col min="5400" max="5403" width="9" style="235"/>
    <col min="5404" max="5404" width="8.75" style="235" customWidth="1"/>
    <col min="5405" max="5632" width="9" style="235"/>
    <col min="5633" max="5633" width="5.125" style="235" customWidth="1"/>
    <col min="5634" max="5634" width="14.25" style="235" customWidth="1"/>
    <col min="5635" max="5636" width="12.375" style="235" customWidth="1"/>
    <col min="5637" max="5639" width="14.125" style="235" customWidth="1"/>
    <col min="5640" max="5644" width="16.875" style="235" customWidth="1"/>
    <col min="5645" max="5645" width="9" style="235"/>
    <col min="5646" max="5646" width="14.125" style="235" customWidth="1"/>
    <col min="5647" max="5648" width="9.125" style="235" bestFit="1" customWidth="1"/>
    <col min="5649" max="5655" width="11.75" style="235" customWidth="1"/>
    <col min="5656" max="5659" width="9" style="235"/>
    <col min="5660" max="5660" width="8.75" style="235" customWidth="1"/>
    <col min="5661" max="5888" width="9" style="235"/>
    <col min="5889" max="5889" width="5.125" style="235" customWidth="1"/>
    <col min="5890" max="5890" width="14.25" style="235" customWidth="1"/>
    <col min="5891" max="5892" width="12.375" style="235" customWidth="1"/>
    <col min="5893" max="5895" width="14.125" style="235" customWidth="1"/>
    <col min="5896" max="5900" width="16.875" style="235" customWidth="1"/>
    <col min="5901" max="5901" width="9" style="235"/>
    <col min="5902" max="5902" width="14.125" style="235" customWidth="1"/>
    <col min="5903" max="5904" width="9.125" style="235" bestFit="1" customWidth="1"/>
    <col min="5905" max="5911" width="11.75" style="235" customWidth="1"/>
    <col min="5912" max="5915" width="9" style="235"/>
    <col min="5916" max="5916" width="8.75" style="235" customWidth="1"/>
    <col min="5917" max="6144" width="9" style="235"/>
    <col min="6145" max="6145" width="5.125" style="235" customWidth="1"/>
    <col min="6146" max="6146" width="14.25" style="235" customWidth="1"/>
    <col min="6147" max="6148" width="12.375" style="235" customWidth="1"/>
    <col min="6149" max="6151" width="14.125" style="235" customWidth="1"/>
    <col min="6152" max="6156" width="16.875" style="235" customWidth="1"/>
    <col min="6157" max="6157" width="9" style="235"/>
    <col min="6158" max="6158" width="14.125" style="235" customWidth="1"/>
    <col min="6159" max="6160" width="9.125" style="235" bestFit="1" customWidth="1"/>
    <col min="6161" max="6167" width="11.75" style="235" customWidth="1"/>
    <col min="6168" max="6171" width="9" style="235"/>
    <col min="6172" max="6172" width="8.75" style="235" customWidth="1"/>
    <col min="6173" max="6400" width="9" style="235"/>
    <col min="6401" max="6401" width="5.125" style="235" customWidth="1"/>
    <col min="6402" max="6402" width="14.25" style="235" customWidth="1"/>
    <col min="6403" max="6404" width="12.375" style="235" customWidth="1"/>
    <col min="6405" max="6407" width="14.125" style="235" customWidth="1"/>
    <col min="6408" max="6412" width="16.875" style="235" customWidth="1"/>
    <col min="6413" max="6413" width="9" style="235"/>
    <col min="6414" max="6414" width="14.125" style="235" customWidth="1"/>
    <col min="6415" max="6416" width="9.125" style="235" bestFit="1" customWidth="1"/>
    <col min="6417" max="6423" width="11.75" style="235" customWidth="1"/>
    <col min="6424" max="6427" width="9" style="235"/>
    <col min="6428" max="6428" width="8.75" style="235" customWidth="1"/>
    <col min="6429" max="6656" width="9" style="235"/>
    <col min="6657" max="6657" width="5.125" style="235" customWidth="1"/>
    <col min="6658" max="6658" width="14.25" style="235" customWidth="1"/>
    <col min="6659" max="6660" width="12.375" style="235" customWidth="1"/>
    <col min="6661" max="6663" width="14.125" style="235" customWidth="1"/>
    <col min="6664" max="6668" width="16.875" style="235" customWidth="1"/>
    <col min="6669" max="6669" width="9" style="235"/>
    <col min="6670" max="6670" width="14.125" style="235" customWidth="1"/>
    <col min="6671" max="6672" width="9.125" style="235" bestFit="1" customWidth="1"/>
    <col min="6673" max="6679" width="11.75" style="235" customWidth="1"/>
    <col min="6680" max="6683" width="9" style="235"/>
    <col min="6684" max="6684" width="8.75" style="235" customWidth="1"/>
    <col min="6685" max="6912" width="9" style="235"/>
    <col min="6913" max="6913" width="5.125" style="235" customWidth="1"/>
    <col min="6914" max="6914" width="14.25" style="235" customWidth="1"/>
    <col min="6915" max="6916" width="12.375" style="235" customWidth="1"/>
    <col min="6917" max="6919" width="14.125" style="235" customWidth="1"/>
    <col min="6920" max="6924" width="16.875" style="235" customWidth="1"/>
    <col min="6925" max="6925" width="9" style="235"/>
    <col min="6926" max="6926" width="14.125" style="235" customWidth="1"/>
    <col min="6927" max="6928" width="9.125" style="235" bestFit="1" customWidth="1"/>
    <col min="6929" max="6935" width="11.75" style="235" customWidth="1"/>
    <col min="6936" max="6939" width="9" style="235"/>
    <col min="6940" max="6940" width="8.75" style="235" customWidth="1"/>
    <col min="6941" max="7168" width="9" style="235"/>
    <col min="7169" max="7169" width="5.125" style="235" customWidth="1"/>
    <col min="7170" max="7170" width="14.25" style="235" customWidth="1"/>
    <col min="7171" max="7172" width="12.375" style="235" customWidth="1"/>
    <col min="7173" max="7175" width="14.125" style="235" customWidth="1"/>
    <col min="7176" max="7180" width="16.875" style="235" customWidth="1"/>
    <col min="7181" max="7181" width="9" style="235"/>
    <col min="7182" max="7182" width="14.125" style="235" customWidth="1"/>
    <col min="7183" max="7184" width="9.125" style="235" bestFit="1" customWidth="1"/>
    <col min="7185" max="7191" width="11.75" style="235" customWidth="1"/>
    <col min="7192" max="7195" width="9" style="235"/>
    <col min="7196" max="7196" width="8.75" style="235" customWidth="1"/>
    <col min="7197" max="7424" width="9" style="235"/>
    <col min="7425" max="7425" width="5.125" style="235" customWidth="1"/>
    <col min="7426" max="7426" width="14.25" style="235" customWidth="1"/>
    <col min="7427" max="7428" width="12.375" style="235" customWidth="1"/>
    <col min="7429" max="7431" width="14.125" style="235" customWidth="1"/>
    <col min="7432" max="7436" width="16.875" style="235" customWidth="1"/>
    <col min="7437" max="7437" width="9" style="235"/>
    <col min="7438" max="7438" width="14.125" style="235" customWidth="1"/>
    <col min="7439" max="7440" width="9.125" style="235" bestFit="1" customWidth="1"/>
    <col min="7441" max="7447" width="11.75" style="235" customWidth="1"/>
    <col min="7448" max="7451" width="9" style="235"/>
    <col min="7452" max="7452" width="8.75" style="235" customWidth="1"/>
    <col min="7453" max="7680" width="9" style="235"/>
    <col min="7681" max="7681" width="5.125" style="235" customWidth="1"/>
    <col min="7682" max="7682" width="14.25" style="235" customWidth="1"/>
    <col min="7683" max="7684" width="12.375" style="235" customWidth="1"/>
    <col min="7685" max="7687" width="14.125" style="235" customWidth="1"/>
    <col min="7688" max="7692" width="16.875" style="235" customWidth="1"/>
    <col min="7693" max="7693" width="9" style="235"/>
    <col min="7694" max="7694" width="14.125" style="235" customWidth="1"/>
    <col min="7695" max="7696" width="9.125" style="235" bestFit="1" customWidth="1"/>
    <col min="7697" max="7703" width="11.75" style="235" customWidth="1"/>
    <col min="7704" max="7707" width="9" style="235"/>
    <col min="7708" max="7708" width="8.75" style="235" customWidth="1"/>
    <col min="7709" max="7936" width="9" style="235"/>
    <col min="7937" max="7937" width="5.125" style="235" customWidth="1"/>
    <col min="7938" max="7938" width="14.25" style="235" customWidth="1"/>
    <col min="7939" max="7940" width="12.375" style="235" customWidth="1"/>
    <col min="7941" max="7943" width="14.125" style="235" customWidth="1"/>
    <col min="7944" max="7948" width="16.875" style="235" customWidth="1"/>
    <col min="7949" max="7949" width="9" style="235"/>
    <col min="7950" max="7950" width="14.125" style="235" customWidth="1"/>
    <col min="7951" max="7952" width="9.125" style="235" bestFit="1" customWidth="1"/>
    <col min="7953" max="7959" width="11.75" style="235" customWidth="1"/>
    <col min="7960" max="7963" width="9" style="235"/>
    <col min="7964" max="7964" width="8.75" style="235" customWidth="1"/>
    <col min="7965" max="8192" width="9" style="235"/>
    <col min="8193" max="8193" width="5.125" style="235" customWidth="1"/>
    <col min="8194" max="8194" width="14.25" style="235" customWidth="1"/>
    <col min="8195" max="8196" width="12.375" style="235" customWidth="1"/>
    <col min="8197" max="8199" width="14.125" style="235" customWidth="1"/>
    <col min="8200" max="8204" width="16.875" style="235" customWidth="1"/>
    <col min="8205" max="8205" width="9" style="235"/>
    <col min="8206" max="8206" width="14.125" style="235" customWidth="1"/>
    <col min="8207" max="8208" width="9.125" style="235" bestFit="1" customWidth="1"/>
    <col min="8209" max="8215" width="11.75" style="235" customWidth="1"/>
    <col min="8216" max="8219" width="9" style="235"/>
    <col min="8220" max="8220" width="8.75" style="235" customWidth="1"/>
    <col min="8221" max="8448" width="9" style="235"/>
    <col min="8449" max="8449" width="5.125" style="235" customWidth="1"/>
    <col min="8450" max="8450" width="14.25" style="235" customWidth="1"/>
    <col min="8451" max="8452" width="12.375" style="235" customWidth="1"/>
    <col min="8453" max="8455" width="14.125" style="235" customWidth="1"/>
    <col min="8456" max="8460" width="16.875" style="235" customWidth="1"/>
    <col min="8461" max="8461" width="9" style="235"/>
    <col min="8462" max="8462" width="14.125" style="235" customWidth="1"/>
    <col min="8463" max="8464" width="9.125" style="235" bestFit="1" customWidth="1"/>
    <col min="8465" max="8471" width="11.75" style="235" customWidth="1"/>
    <col min="8472" max="8475" width="9" style="235"/>
    <col min="8476" max="8476" width="8.75" style="235" customWidth="1"/>
    <col min="8477" max="8704" width="9" style="235"/>
    <col min="8705" max="8705" width="5.125" style="235" customWidth="1"/>
    <col min="8706" max="8706" width="14.25" style="235" customWidth="1"/>
    <col min="8707" max="8708" width="12.375" style="235" customWidth="1"/>
    <col min="8709" max="8711" width="14.125" style="235" customWidth="1"/>
    <col min="8712" max="8716" width="16.875" style="235" customWidth="1"/>
    <col min="8717" max="8717" width="9" style="235"/>
    <col min="8718" max="8718" width="14.125" style="235" customWidth="1"/>
    <col min="8719" max="8720" width="9.125" style="235" bestFit="1" customWidth="1"/>
    <col min="8721" max="8727" width="11.75" style="235" customWidth="1"/>
    <col min="8728" max="8731" width="9" style="235"/>
    <col min="8732" max="8732" width="8.75" style="235" customWidth="1"/>
    <col min="8733" max="8960" width="9" style="235"/>
    <col min="8961" max="8961" width="5.125" style="235" customWidth="1"/>
    <col min="8962" max="8962" width="14.25" style="235" customWidth="1"/>
    <col min="8963" max="8964" width="12.375" style="235" customWidth="1"/>
    <col min="8965" max="8967" width="14.125" style="235" customWidth="1"/>
    <col min="8968" max="8972" width="16.875" style="235" customWidth="1"/>
    <col min="8973" max="8973" width="9" style="235"/>
    <col min="8974" max="8974" width="14.125" style="235" customWidth="1"/>
    <col min="8975" max="8976" width="9.125" style="235" bestFit="1" customWidth="1"/>
    <col min="8977" max="8983" width="11.75" style="235" customWidth="1"/>
    <col min="8984" max="8987" width="9" style="235"/>
    <col min="8988" max="8988" width="8.75" style="235" customWidth="1"/>
    <col min="8989" max="9216" width="9" style="235"/>
    <col min="9217" max="9217" width="5.125" style="235" customWidth="1"/>
    <col min="9218" max="9218" width="14.25" style="235" customWidth="1"/>
    <col min="9219" max="9220" width="12.375" style="235" customWidth="1"/>
    <col min="9221" max="9223" width="14.125" style="235" customWidth="1"/>
    <col min="9224" max="9228" width="16.875" style="235" customWidth="1"/>
    <col min="9229" max="9229" width="9" style="235"/>
    <col min="9230" max="9230" width="14.125" style="235" customWidth="1"/>
    <col min="9231" max="9232" width="9.125" style="235" bestFit="1" customWidth="1"/>
    <col min="9233" max="9239" width="11.75" style="235" customWidth="1"/>
    <col min="9240" max="9243" width="9" style="235"/>
    <col min="9244" max="9244" width="8.75" style="235" customWidth="1"/>
    <col min="9245" max="9472" width="9" style="235"/>
    <col min="9473" max="9473" width="5.125" style="235" customWidth="1"/>
    <col min="9474" max="9474" width="14.25" style="235" customWidth="1"/>
    <col min="9475" max="9476" width="12.375" style="235" customWidth="1"/>
    <col min="9477" max="9479" width="14.125" style="235" customWidth="1"/>
    <col min="9480" max="9484" width="16.875" style="235" customWidth="1"/>
    <col min="9485" max="9485" width="9" style="235"/>
    <col min="9486" max="9486" width="14.125" style="235" customWidth="1"/>
    <col min="9487" max="9488" width="9.125" style="235" bestFit="1" customWidth="1"/>
    <col min="9489" max="9495" width="11.75" style="235" customWidth="1"/>
    <col min="9496" max="9499" width="9" style="235"/>
    <col min="9500" max="9500" width="8.75" style="235" customWidth="1"/>
    <col min="9501" max="9728" width="9" style="235"/>
    <col min="9729" max="9729" width="5.125" style="235" customWidth="1"/>
    <col min="9730" max="9730" width="14.25" style="235" customWidth="1"/>
    <col min="9731" max="9732" width="12.375" style="235" customWidth="1"/>
    <col min="9733" max="9735" width="14.125" style="235" customWidth="1"/>
    <col min="9736" max="9740" width="16.875" style="235" customWidth="1"/>
    <col min="9741" max="9741" width="9" style="235"/>
    <col min="9742" max="9742" width="14.125" style="235" customWidth="1"/>
    <col min="9743" max="9744" width="9.125" style="235" bestFit="1" customWidth="1"/>
    <col min="9745" max="9751" width="11.75" style="235" customWidth="1"/>
    <col min="9752" max="9755" width="9" style="235"/>
    <col min="9756" max="9756" width="8.75" style="235" customWidth="1"/>
    <col min="9757" max="9984" width="9" style="235"/>
    <col min="9985" max="9985" width="5.125" style="235" customWidth="1"/>
    <col min="9986" max="9986" width="14.25" style="235" customWidth="1"/>
    <col min="9987" max="9988" width="12.375" style="235" customWidth="1"/>
    <col min="9989" max="9991" width="14.125" style="235" customWidth="1"/>
    <col min="9992" max="9996" width="16.875" style="235" customWidth="1"/>
    <col min="9997" max="9997" width="9" style="235"/>
    <col min="9998" max="9998" width="14.125" style="235" customWidth="1"/>
    <col min="9999" max="10000" width="9.125" style="235" bestFit="1" customWidth="1"/>
    <col min="10001" max="10007" width="11.75" style="235" customWidth="1"/>
    <col min="10008" max="10011" width="9" style="235"/>
    <col min="10012" max="10012" width="8.75" style="235" customWidth="1"/>
    <col min="10013" max="10240" width="9" style="235"/>
    <col min="10241" max="10241" width="5.125" style="235" customWidth="1"/>
    <col min="10242" max="10242" width="14.25" style="235" customWidth="1"/>
    <col min="10243" max="10244" width="12.375" style="235" customWidth="1"/>
    <col min="10245" max="10247" width="14.125" style="235" customWidth="1"/>
    <col min="10248" max="10252" width="16.875" style="235" customWidth="1"/>
    <col min="10253" max="10253" width="9" style="235"/>
    <col min="10254" max="10254" width="14.125" style="235" customWidth="1"/>
    <col min="10255" max="10256" width="9.125" style="235" bestFit="1" customWidth="1"/>
    <col min="10257" max="10263" width="11.75" style="235" customWidth="1"/>
    <col min="10264" max="10267" width="9" style="235"/>
    <col min="10268" max="10268" width="8.75" style="235" customWidth="1"/>
    <col min="10269" max="10496" width="9" style="235"/>
    <col min="10497" max="10497" width="5.125" style="235" customWidth="1"/>
    <col min="10498" max="10498" width="14.25" style="235" customWidth="1"/>
    <col min="10499" max="10500" width="12.375" style="235" customWidth="1"/>
    <col min="10501" max="10503" width="14.125" style="235" customWidth="1"/>
    <col min="10504" max="10508" width="16.875" style="235" customWidth="1"/>
    <col min="10509" max="10509" width="9" style="235"/>
    <col min="10510" max="10510" width="14.125" style="235" customWidth="1"/>
    <col min="10511" max="10512" width="9.125" style="235" bestFit="1" customWidth="1"/>
    <col min="10513" max="10519" width="11.75" style="235" customWidth="1"/>
    <col min="10520" max="10523" width="9" style="235"/>
    <col min="10524" max="10524" width="8.75" style="235" customWidth="1"/>
    <col min="10525" max="10752" width="9" style="235"/>
    <col min="10753" max="10753" width="5.125" style="235" customWidth="1"/>
    <col min="10754" max="10754" width="14.25" style="235" customWidth="1"/>
    <col min="10755" max="10756" width="12.375" style="235" customWidth="1"/>
    <col min="10757" max="10759" width="14.125" style="235" customWidth="1"/>
    <col min="10760" max="10764" width="16.875" style="235" customWidth="1"/>
    <col min="10765" max="10765" width="9" style="235"/>
    <col min="10766" max="10766" width="14.125" style="235" customWidth="1"/>
    <col min="10767" max="10768" width="9.125" style="235" bestFit="1" customWidth="1"/>
    <col min="10769" max="10775" width="11.75" style="235" customWidth="1"/>
    <col min="10776" max="10779" width="9" style="235"/>
    <col min="10780" max="10780" width="8.75" style="235" customWidth="1"/>
    <col min="10781" max="11008" width="9" style="235"/>
    <col min="11009" max="11009" width="5.125" style="235" customWidth="1"/>
    <col min="11010" max="11010" width="14.25" style="235" customWidth="1"/>
    <col min="11011" max="11012" width="12.375" style="235" customWidth="1"/>
    <col min="11013" max="11015" width="14.125" style="235" customWidth="1"/>
    <col min="11016" max="11020" width="16.875" style="235" customWidth="1"/>
    <col min="11021" max="11021" width="9" style="235"/>
    <col min="11022" max="11022" width="14.125" style="235" customWidth="1"/>
    <col min="11023" max="11024" width="9.125" style="235" bestFit="1" customWidth="1"/>
    <col min="11025" max="11031" width="11.75" style="235" customWidth="1"/>
    <col min="11032" max="11035" width="9" style="235"/>
    <col min="11036" max="11036" width="8.75" style="235" customWidth="1"/>
    <col min="11037" max="11264" width="9" style="235"/>
    <col min="11265" max="11265" width="5.125" style="235" customWidth="1"/>
    <col min="11266" max="11266" width="14.25" style="235" customWidth="1"/>
    <col min="11267" max="11268" width="12.375" style="235" customWidth="1"/>
    <col min="11269" max="11271" width="14.125" style="235" customWidth="1"/>
    <col min="11272" max="11276" width="16.875" style="235" customWidth="1"/>
    <col min="11277" max="11277" width="9" style="235"/>
    <col min="11278" max="11278" width="14.125" style="235" customWidth="1"/>
    <col min="11279" max="11280" width="9.125" style="235" bestFit="1" customWidth="1"/>
    <col min="11281" max="11287" width="11.75" style="235" customWidth="1"/>
    <col min="11288" max="11291" width="9" style="235"/>
    <col min="11292" max="11292" width="8.75" style="235" customWidth="1"/>
    <col min="11293" max="11520" width="9" style="235"/>
    <col min="11521" max="11521" width="5.125" style="235" customWidth="1"/>
    <col min="11522" max="11522" width="14.25" style="235" customWidth="1"/>
    <col min="11523" max="11524" width="12.375" style="235" customWidth="1"/>
    <col min="11525" max="11527" width="14.125" style="235" customWidth="1"/>
    <col min="11528" max="11532" width="16.875" style="235" customWidth="1"/>
    <col min="11533" max="11533" width="9" style="235"/>
    <col min="11534" max="11534" width="14.125" style="235" customWidth="1"/>
    <col min="11535" max="11536" width="9.125" style="235" bestFit="1" customWidth="1"/>
    <col min="11537" max="11543" width="11.75" style="235" customWidth="1"/>
    <col min="11544" max="11547" width="9" style="235"/>
    <col min="11548" max="11548" width="8.75" style="235" customWidth="1"/>
    <col min="11549" max="11776" width="9" style="235"/>
    <col min="11777" max="11777" width="5.125" style="235" customWidth="1"/>
    <col min="11778" max="11778" width="14.25" style="235" customWidth="1"/>
    <col min="11779" max="11780" width="12.375" style="235" customWidth="1"/>
    <col min="11781" max="11783" width="14.125" style="235" customWidth="1"/>
    <col min="11784" max="11788" width="16.875" style="235" customWidth="1"/>
    <col min="11789" max="11789" width="9" style="235"/>
    <col min="11790" max="11790" width="14.125" style="235" customWidth="1"/>
    <col min="11791" max="11792" width="9.125" style="235" bestFit="1" customWidth="1"/>
    <col min="11793" max="11799" width="11.75" style="235" customWidth="1"/>
    <col min="11800" max="11803" width="9" style="235"/>
    <col min="11804" max="11804" width="8.75" style="235" customWidth="1"/>
    <col min="11805" max="12032" width="9" style="235"/>
    <col min="12033" max="12033" width="5.125" style="235" customWidth="1"/>
    <col min="12034" max="12034" width="14.25" style="235" customWidth="1"/>
    <col min="12035" max="12036" width="12.375" style="235" customWidth="1"/>
    <col min="12037" max="12039" width="14.125" style="235" customWidth="1"/>
    <col min="12040" max="12044" width="16.875" style="235" customWidth="1"/>
    <col min="12045" max="12045" width="9" style="235"/>
    <col min="12046" max="12046" width="14.125" style="235" customWidth="1"/>
    <col min="12047" max="12048" width="9.125" style="235" bestFit="1" customWidth="1"/>
    <col min="12049" max="12055" width="11.75" style="235" customWidth="1"/>
    <col min="12056" max="12059" width="9" style="235"/>
    <col min="12060" max="12060" width="8.75" style="235" customWidth="1"/>
    <col min="12061" max="12288" width="9" style="235"/>
    <col min="12289" max="12289" width="5.125" style="235" customWidth="1"/>
    <col min="12290" max="12290" width="14.25" style="235" customWidth="1"/>
    <col min="12291" max="12292" width="12.375" style="235" customWidth="1"/>
    <col min="12293" max="12295" width="14.125" style="235" customWidth="1"/>
    <col min="12296" max="12300" width="16.875" style="235" customWidth="1"/>
    <col min="12301" max="12301" width="9" style="235"/>
    <col min="12302" max="12302" width="14.125" style="235" customWidth="1"/>
    <col min="12303" max="12304" width="9.125" style="235" bestFit="1" customWidth="1"/>
    <col min="12305" max="12311" width="11.75" style="235" customWidth="1"/>
    <col min="12312" max="12315" width="9" style="235"/>
    <col min="12316" max="12316" width="8.75" style="235" customWidth="1"/>
    <col min="12317" max="12544" width="9" style="235"/>
    <col min="12545" max="12545" width="5.125" style="235" customWidth="1"/>
    <col min="12546" max="12546" width="14.25" style="235" customWidth="1"/>
    <col min="12547" max="12548" width="12.375" style="235" customWidth="1"/>
    <col min="12549" max="12551" width="14.125" style="235" customWidth="1"/>
    <col min="12552" max="12556" width="16.875" style="235" customWidth="1"/>
    <col min="12557" max="12557" width="9" style="235"/>
    <col min="12558" max="12558" width="14.125" style="235" customWidth="1"/>
    <col min="12559" max="12560" width="9.125" style="235" bestFit="1" customWidth="1"/>
    <col min="12561" max="12567" width="11.75" style="235" customWidth="1"/>
    <col min="12568" max="12571" width="9" style="235"/>
    <col min="12572" max="12572" width="8.75" style="235" customWidth="1"/>
    <col min="12573" max="12800" width="9" style="235"/>
    <col min="12801" max="12801" width="5.125" style="235" customWidth="1"/>
    <col min="12802" max="12802" width="14.25" style="235" customWidth="1"/>
    <col min="12803" max="12804" width="12.375" style="235" customWidth="1"/>
    <col min="12805" max="12807" width="14.125" style="235" customWidth="1"/>
    <col min="12808" max="12812" width="16.875" style="235" customWidth="1"/>
    <col min="12813" max="12813" width="9" style="235"/>
    <col min="12814" max="12814" width="14.125" style="235" customWidth="1"/>
    <col min="12815" max="12816" width="9.125" style="235" bestFit="1" customWidth="1"/>
    <col min="12817" max="12823" width="11.75" style="235" customWidth="1"/>
    <col min="12824" max="12827" width="9" style="235"/>
    <col min="12828" max="12828" width="8.75" style="235" customWidth="1"/>
    <col min="12829" max="13056" width="9" style="235"/>
    <col min="13057" max="13057" width="5.125" style="235" customWidth="1"/>
    <col min="13058" max="13058" width="14.25" style="235" customWidth="1"/>
    <col min="13059" max="13060" width="12.375" style="235" customWidth="1"/>
    <col min="13061" max="13063" width="14.125" style="235" customWidth="1"/>
    <col min="13064" max="13068" width="16.875" style="235" customWidth="1"/>
    <col min="13069" max="13069" width="9" style="235"/>
    <col min="13070" max="13070" width="14.125" style="235" customWidth="1"/>
    <col min="13071" max="13072" width="9.125" style="235" bestFit="1" customWidth="1"/>
    <col min="13073" max="13079" width="11.75" style="235" customWidth="1"/>
    <col min="13080" max="13083" width="9" style="235"/>
    <col min="13084" max="13084" width="8.75" style="235" customWidth="1"/>
    <col min="13085" max="13312" width="9" style="235"/>
    <col min="13313" max="13313" width="5.125" style="235" customWidth="1"/>
    <col min="13314" max="13314" width="14.25" style="235" customWidth="1"/>
    <col min="13315" max="13316" width="12.375" style="235" customWidth="1"/>
    <col min="13317" max="13319" width="14.125" style="235" customWidth="1"/>
    <col min="13320" max="13324" width="16.875" style="235" customWidth="1"/>
    <col min="13325" max="13325" width="9" style="235"/>
    <col min="13326" max="13326" width="14.125" style="235" customWidth="1"/>
    <col min="13327" max="13328" width="9.125" style="235" bestFit="1" customWidth="1"/>
    <col min="13329" max="13335" width="11.75" style="235" customWidth="1"/>
    <col min="13336" max="13339" width="9" style="235"/>
    <col min="13340" max="13340" width="8.75" style="235" customWidth="1"/>
    <col min="13341" max="13568" width="9" style="235"/>
    <col min="13569" max="13569" width="5.125" style="235" customWidth="1"/>
    <col min="13570" max="13570" width="14.25" style="235" customWidth="1"/>
    <col min="13571" max="13572" width="12.375" style="235" customWidth="1"/>
    <col min="13573" max="13575" width="14.125" style="235" customWidth="1"/>
    <col min="13576" max="13580" width="16.875" style="235" customWidth="1"/>
    <col min="13581" max="13581" width="9" style="235"/>
    <col min="13582" max="13582" width="14.125" style="235" customWidth="1"/>
    <col min="13583" max="13584" width="9.125" style="235" bestFit="1" customWidth="1"/>
    <col min="13585" max="13591" width="11.75" style="235" customWidth="1"/>
    <col min="13592" max="13595" width="9" style="235"/>
    <col min="13596" max="13596" width="8.75" style="235" customWidth="1"/>
    <col min="13597" max="13824" width="9" style="235"/>
    <col min="13825" max="13825" width="5.125" style="235" customWidth="1"/>
    <col min="13826" max="13826" width="14.25" style="235" customWidth="1"/>
    <col min="13827" max="13828" width="12.375" style="235" customWidth="1"/>
    <col min="13829" max="13831" width="14.125" style="235" customWidth="1"/>
    <col min="13832" max="13836" width="16.875" style="235" customWidth="1"/>
    <col min="13837" max="13837" width="9" style="235"/>
    <col min="13838" max="13838" width="14.125" style="235" customWidth="1"/>
    <col min="13839" max="13840" width="9.125" style="235" bestFit="1" customWidth="1"/>
    <col min="13841" max="13847" width="11.75" style="235" customWidth="1"/>
    <col min="13848" max="13851" width="9" style="235"/>
    <col min="13852" max="13852" width="8.75" style="235" customWidth="1"/>
    <col min="13853" max="14080" width="9" style="235"/>
    <col min="14081" max="14081" width="5.125" style="235" customWidth="1"/>
    <col min="14082" max="14082" width="14.25" style="235" customWidth="1"/>
    <col min="14083" max="14084" width="12.375" style="235" customWidth="1"/>
    <col min="14085" max="14087" width="14.125" style="235" customWidth="1"/>
    <col min="14088" max="14092" width="16.875" style="235" customWidth="1"/>
    <col min="14093" max="14093" width="9" style="235"/>
    <col min="14094" max="14094" width="14.125" style="235" customWidth="1"/>
    <col min="14095" max="14096" width="9.125" style="235" bestFit="1" customWidth="1"/>
    <col min="14097" max="14103" width="11.75" style="235" customWidth="1"/>
    <col min="14104" max="14107" width="9" style="235"/>
    <col min="14108" max="14108" width="8.75" style="235" customWidth="1"/>
    <col min="14109" max="14336" width="9" style="235"/>
    <col min="14337" max="14337" width="5.125" style="235" customWidth="1"/>
    <col min="14338" max="14338" width="14.25" style="235" customWidth="1"/>
    <col min="14339" max="14340" width="12.375" style="235" customWidth="1"/>
    <col min="14341" max="14343" width="14.125" style="235" customWidth="1"/>
    <col min="14344" max="14348" width="16.875" style="235" customWidth="1"/>
    <col min="14349" max="14349" width="9" style="235"/>
    <col min="14350" max="14350" width="14.125" style="235" customWidth="1"/>
    <col min="14351" max="14352" width="9.125" style="235" bestFit="1" customWidth="1"/>
    <col min="14353" max="14359" width="11.75" style="235" customWidth="1"/>
    <col min="14360" max="14363" width="9" style="235"/>
    <col min="14364" max="14364" width="8.75" style="235" customWidth="1"/>
    <col min="14365" max="14592" width="9" style="235"/>
    <col min="14593" max="14593" width="5.125" style="235" customWidth="1"/>
    <col min="14594" max="14594" width="14.25" style="235" customWidth="1"/>
    <col min="14595" max="14596" width="12.375" style="235" customWidth="1"/>
    <col min="14597" max="14599" width="14.125" style="235" customWidth="1"/>
    <col min="14600" max="14604" width="16.875" style="235" customWidth="1"/>
    <col min="14605" max="14605" width="9" style="235"/>
    <col min="14606" max="14606" width="14.125" style="235" customWidth="1"/>
    <col min="14607" max="14608" width="9.125" style="235" bestFit="1" customWidth="1"/>
    <col min="14609" max="14615" width="11.75" style="235" customWidth="1"/>
    <col min="14616" max="14619" width="9" style="235"/>
    <col min="14620" max="14620" width="8.75" style="235" customWidth="1"/>
    <col min="14621" max="14848" width="9" style="235"/>
    <col min="14849" max="14849" width="5.125" style="235" customWidth="1"/>
    <col min="14850" max="14850" width="14.25" style="235" customWidth="1"/>
    <col min="14851" max="14852" width="12.375" style="235" customWidth="1"/>
    <col min="14853" max="14855" width="14.125" style="235" customWidth="1"/>
    <col min="14856" max="14860" width="16.875" style="235" customWidth="1"/>
    <col min="14861" max="14861" width="9" style="235"/>
    <col min="14862" max="14862" width="14.125" style="235" customWidth="1"/>
    <col min="14863" max="14864" width="9.125" style="235" bestFit="1" customWidth="1"/>
    <col min="14865" max="14871" width="11.75" style="235" customWidth="1"/>
    <col min="14872" max="14875" width="9" style="235"/>
    <col min="14876" max="14876" width="8.75" style="235" customWidth="1"/>
    <col min="14877" max="15104" width="9" style="235"/>
    <col min="15105" max="15105" width="5.125" style="235" customWidth="1"/>
    <col min="15106" max="15106" width="14.25" style="235" customWidth="1"/>
    <col min="15107" max="15108" width="12.375" style="235" customWidth="1"/>
    <col min="15109" max="15111" width="14.125" style="235" customWidth="1"/>
    <col min="15112" max="15116" width="16.875" style="235" customWidth="1"/>
    <col min="15117" max="15117" width="9" style="235"/>
    <col min="15118" max="15118" width="14.125" style="235" customWidth="1"/>
    <col min="15119" max="15120" width="9.125" style="235" bestFit="1" customWidth="1"/>
    <col min="15121" max="15127" width="11.75" style="235" customWidth="1"/>
    <col min="15128" max="15131" width="9" style="235"/>
    <col min="15132" max="15132" width="8.75" style="235" customWidth="1"/>
    <col min="15133" max="15360" width="9" style="235"/>
    <col min="15361" max="15361" width="5.125" style="235" customWidth="1"/>
    <col min="15362" max="15362" width="14.25" style="235" customWidth="1"/>
    <col min="15363" max="15364" width="12.375" style="235" customWidth="1"/>
    <col min="15365" max="15367" width="14.125" style="235" customWidth="1"/>
    <col min="15368" max="15372" width="16.875" style="235" customWidth="1"/>
    <col min="15373" max="15373" width="9" style="235"/>
    <col min="15374" max="15374" width="14.125" style="235" customWidth="1"/>
    <col min="15375" max="15376" width="9.125" style="235" bestFit="1" customWidth="1"/>
    <col min="15377" max="15383" width="11.75" style="235" customWidth="1"/>
    <col min="15384" max="15387" width="9" style="235"/>
    <col min="15388" max="15388" width="8.75" style="235" customWidth="1"/>
    <col min="15389" max="15616" width="9" style="235"/>
    <col min="15617" max="15617" width="5.125" style="235" customWidth="1"/>
    <col min="15618" max="15618" width="14.25" style="235" customWidth="1"/>
    <col min="15619" max="15620" width="12.375" style="235" customWidth="1"/>
    <col min="15621" max="15623" width="14.125" style="235" customWidth="1"/>
    <col min="15624" max="15628" width="16.875" style="235" customWidth="1"/>
    <col min="15629" max="15629" width="9" style="235"/>
    <col min="15630" max="15630" width="14.125" style="235" customWidth="1"/>
    <col min="15631" max="15632" width="9.125" style="235" bestFit="1" customWidth="1"/>
    <col min="15633" max="15639" width="11.75" style="235" customWidth="1"/>
    <col min="15640" max="15643" width="9" style="235"/>
    <col min="15644" max="15644" width="8.75" style="235" customWidth="1"/>
    <col min="15645" max="15872" width="9" style="235"/>
    <col min="15873" max="15873" width="5.125" style="235" customWidth="1"/>
    <col min="15874" max="15874" width="14.25" style="235" customWidth="1"/>
    <col min="15875" max="15876" width="12.375" style="235" customWidth="1"/>
    <col min="15877" max="15879" width="14.125" style="235" customWidth="1"/>
    <col min="15880" max="15884" width="16.875" style="235" customWidth="1"/>
    <col min="15885" max="15885" width="9" style="235"/>
    <col min="15886" max="15886" width="14.125" style="235" customWidth="1"/>
    <col min="15887" max="15888" width="9.125" style="235" bestFit="1" customWidth="1"/>
    <col min="15889" max="15895" width="11.75" style="235" customWidth="1"/>
    <col min="15896" max="15899" width="9" style="235"/>
    <col min="15900" max="15900" width="8.75" style="235" customWidth="1"/>
    <col min="15901" max="16128" width="9" style="235"/>
    <col min="16129" max="16129" width="5.125" style="235" customWidth="1"/>
    <col min="16130" max="16130" width="14.25" style="235" customWidth="1"/>
    <col min="16131" max="16132" width="12.375" style="235" customWidth="1"/>
    <col min="16133" max="16135" width="14.125" style="235" customWidth="1"/>
    <col min="16136" max="16140" width="16.875" style="235" customWidth="1"/>
    <col min="16141" max="16141" width="9" style="235"/>
    <col min="16142" max="16142" width="14.125" style="235" customWidth="1"/>
    <col min="16143" max="16144" width="9.125" style="235" bestFit="1" customWidth="1"/>
    <col min="16145" max="16151" width="11.75" style="235" customWidth="1"/>
    <col min="16152" max="16155" width="9" style="235"/>
    <col min="16156" max="16156" width="8.75" style="235" customWidth="1"/>
    <col min="16157" max="16384" width="9" style="235"/>
  </cols>
  <sheetData>
    <row r="1" spans="1:25" s="338" customFormat="1" ht="18.75" customHeight="1" x14ac:dyDescent="0.2">
      <c r="A1" s="506" t="s">
        <v>330</v>
      </c>
      <c r="B1" s="506"/>
      <c r="C1" s="506"/>
      <c r="D1" s="506"/>
      <c r="E1" s="506"/>
      <c r="F1" s="506"/>
      <c r="G1" s="506"/>
      <c r="H1" s="499" t="s">
        <v>329</v>
      </c>
      <c r="I1" s="499"/>
      <c r="J1" s="499"/>
      <c r="K1" s="499"/>
      <c r="L1" s="499"/>
    </row>
    <row r="2" spans="1:25" s="338" customFormat="1" ht="16.5" customHeight="1" x14ac:dyDescent="0.2">
      <c r="A2" s="441"/>
      <c r="B2" s="441"/>
      <c r="C2" s="441"/>
      <c r="D2" s="441"/>
      <c r="E2" s="441"/>
      <c r="F2" s="441"/>
      <c r="G2" s="441"/>
      <c r="H2" s="440"/>
      <c r="I2" s="440"/>
      <c r="J2" s="440"/>
      <c r="K2" s="440"/>
      <c r="L2" s="440"/>
    </row>
    <row r="3" spans="1:25" s="230" customFormat="1" ht="12.75" customHeight="1" x14ac:dyDescent="0.2">
      <c r="A3" s="387"/>
      <c r="C3" s="231"/>
      <c r="K3" s="337"/>
      <c r="L3" s="351" t="s">
        <v>317</v>
      </c>
    </row>
    <row r="4" spans="1:25" ht="53.25" customHeight="1" x14ac:dyDescent="0.15">
      <c r="A4" s="500" t="s">
        <v>180</v>
      </c>
      <c r="B4" s="501"/>
      <c r="C4" s="232" t="s">
        <v>181</v>
      </c>
      <c r="D4" s="233" t="s">
        <v>182</v>
      </c>
      <c r="E4" s="232" t="s">
        <v>183</v>
      </c>
      <c r="F4" s="232" t="s">
        <v>184</v>
      </c>
      <c r="G4" s="233" t="s">
        <v>185</v>
      </c>
      <c r="H4" s="234" t="s">
        <v>186</v>
      </c>
      <c r="I4" s="232" t="s">
        <v>187</v>
      </c>
      <c r="J4" s="232" t="s">
        <v>188</v>
      </c>
      <c r="K4" s="232" t="s">
        <v>189</v>
      </c>
      <c r="L4" s="233" t="s">
        <v>190</v>
      </c>
      <c r="N4" s="236"/>
      <c r="O4" s="236"/>
      <c r="Q4" s="236"/>
      <c r="R4" s="236"/>
      <c r="S4" s="236"/>
      <c r="T4" s="236"/>
      <c r="U4" s="236"/>
      <c r="V4" s="236"/>
      <c r="W4" s="236"/>
      <c r="X4" s="236"/>
      <c r="Y4" s="236"/>
    </row>
    <row r="5" spans="1:25" s="274" customFormat="1" ht="29.25" customHeight="1" x14ac:dyDescent="0.15">
      <c r="A5" s="502" t="s">
        <v>191</v>
      </c>
      <c r="B5" s="503"/>
      <c r="C5" s="388">
        <v>387</v>
      </c>
      <c r="D5" s="388">
        <v>14173</v>
      </c>
      <c r="E5" s="388">
        <v>6188001</v>
      </c>
      <c r="F5" s="388">
        <v>24007432</v>
      </c>
      <c r="G5" s="389">
        <v>4971502</v>
      </c>
      <c r="H5" s="390">
        <v>5266326</v>
      </c>
      <c r="I5" s="388">
        <v>44502647</v>
      </c>
      <c r="J5" s="388">
        <v>1128315</v>
      </c>
      <c r="K5" s="388">
        <v>18566700</v>
      </c>
      <c r="L5" s="389">
        <v>1978531</v>
      </c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</row>
    <row r="6" spans="1:25" ht="27.75" customHeight="1" x14ac:dyDescent="0.15">
      <c r="A6" s="238" t="s">
        <v>192</v>
      </c>
      <c r="B6" s="239" t="s">
        <v>193</v>
      </c>
      <c r="C6" s="240">
        <v>35</v>
      </c>
      <c r="D6" s="241">
        <v>640</v>
      </c>
      <c r="E6" s="240">
        <v>242190</v>
      </c>
      <c r="F6" s="240">
        <v>884830</v>
      </c>
      <c r="G6" s="242">
        <v>200253</v>
      </c>
      <c r="H6" s="243">
        <v>203184</v>
      </c>
      <c r="I6" s="240">
        <v>1369276</v>
      </c>
      <c r="J6" s="240">
        <v>41866</v>
      </c>
      <c r="K6" s="240">
        <v>501915</v>
      </c>
      <c r="L6" s="244">
        <v>31678</v>
      </c>
      <c r="N6" s="237"/>
      <c r="O6" s="237"/>
      <c r="Q6" s="237"/>
      <c r="R6" s="237"/>
      <c r="S6" s="237"/>
      <c r="T6" s="237"/>
      <c r="U6" s="237"/>
      <c r="V6" s="237"/>
      <c r="W6" s="237"/>
      <c r="X6" s="237"/>
      <c r="Y6" s="237"/>
    </row>
    <row r="7" spans="1:25" ht="27.75" customHeight="1" x14ac:dyDescent="0.15">
      <c r="A7" s="238" t="s">
        <v>194</v>
      </c>
      <c r="B7" s="239" t="s">
        <v>195</v>
      </c>
      <c r="C7" s="240">
        <v>39</v>
      </c>
      <c r="D7" s="241">
        <v>584</v>
      </c>
      <c r="E7" s="240">
        <v>219284</v>
      </c>
      <c r="F7" s="240">
        <v>487673</v>
      </c>
      <c r="G7" s="242">
        <v>23263</v>
      </c>
      <c r="H7" s="243">
        <v>21182</v>
      </c>
      <c r="I7" s="240">
        <v>912304</v>
      </c>
      <c r="J7" s="240">
        <v>9735</v>
      </c>
      <c r="K7" s="240">
        <v>389445</v>
      </c>
      <c r="L7" s="245">
        <v>6842</v>
      </c>
      <c r="N7" s="246"/>
    </row>
    <row r="8" spans="1:25" ht="27.75" customHeight="1" x14ac:dyDescent="0.15">
      <c r="A8" s="238" t="s">
        <v>196</v>
      </c>
      <c r="B8" s="239" t="s">
        <v>197</v>
      </c>
      <c r="C8" s="240">
        <v>22</v>
      </c>
      <c r="D8" s="241">
        <v>1631</v>
      </c>
      <c r="E8" s="240">
        <v>548376</v>
      </c>
      <c r="F8" s="240">
        <v>1018754</v>
      </c>
      <c r="G8" s="242">
        <v>652227</v>
      </c>
      <c r="H8" s="243">
        <v>745252</v>
      </c>
      <c r="I8" s="240">
        <v>2608871</v>
      </c>
      <c r="J8" s="240">
        <v>119027</v>
      </c>
      <c r="K8" s="240">
        <v>1657682</v>
      </c>
      <c r="L8" s="242">
        <v>99074</v>
      </c>
    </row>
    <row r="9" spans="1:25" ht="27.75" customHeight="1" x14ac:dyDescent="0.15">
      <c r="A9" s="238" t="s">
        <v>198</v>
      </c>
      <c r="B9" s="239" t="s">
        <v>199</v>
      </c>
      <c r="C9" s="240">
        <v>22</v>
      </c>
      <c r="D9" s="241">
        <v>389</v>
      </c>
      <c r="E9" s="240">
        <v>137844</v>
      </c>
      <c r="F9" s="240">
        <v>317634</v>
      </c>
      <c r="G9" s="247">
        <v>22109</v>
      </c>
      <c r="H9" s="248">
        <v>26722</v>
      </c>
      <c r="I9" s="240">
        <v>573341</v>
      </c>
      <c r="J9" s="249">
        <v>7089</v>
      </c>
      <c r="K9" s="240">
        <v>249726</v>
      </c>
      <c r="L9" s="247">
        <v>6662</v>
      </c>
    </row>
    <row r="10" spans="1:25" ht="27.75" customHeight="1" x14ac:dyDescent="0.15">
      <c r="A10" s="238" t="s">
        <v>200</v>
      </c>
      <c r="B10" s="239" t="s">
        <v>201</v>
      </c>
      <c r="C10" s="240">
        <v>12</v>
      </c>
      <c r="D10" s="241">
        <v>150</v>
      </c>
      <c r="E10" s="250">
        <v>45224</v>
      </c>
      <c r="F10" s="250">
        <v>124004</v>
      </c>
      <c r="G10" s="251" t="s">
        <v>106</v>
      </c>
      <c r="H10" s="252" t="s">
        <v>106</v>
      </c>
      <c r="I10" s="253">
        <v>189738</v>
      </c>
      <c r="J10" s="249" t="s">
        <v>112</v>
      </c>
      <c r="K10" s="253">
        <v>65876</v>
      </c>
      <c r="L10" s="251" t="s">
        <v>106</v>
      </c>
      <c r="P10" s="254"/>
    </row>
    <row r="11" spans="1:25" ht="27.75" customHeight="1" x14ac:dyDescent="0.15">
      <c r="A11" s="238" t="s">
        <v>202</v>
      </c>
      <c r="B11" s="239" t="s">
        <v>203</v>
      </c>
      <c r="C11" s="240">
        <v>2</v>
      </c>
      <c r="D11" s="241">
        <v>29</v>
      </c>
      <c r="E11" s="252" t="s">
        <v>106</v>
      </c>
      <c r="F11" s="252" t="s">
        <v>106</v>
      </c>
      <c r="G11" s="247" t="s">
        <v>112</v>
      </c>
      <c r="H11" s="248" t="s">
        <v>112</v>
      </c>
      <c r="I11" s="252" t="s">
        <v>106</v>
      </c>
      <c r="J11" s="249" t="s">
        <v>112</v>
      </c>
      <c r="K11" s="252" t="s">
        <v>106</v>
      </c>
      <c r="L11" s="247" t="s">
        <v>112</v>
      </c>
    </row>
    <row r="12" spans="1:25" ht="27.75" customHeight="1" x14ac:dyDescent="0.15">
      <c r="A12" s="238" t="s">
        <v>204</v>
      </c>
      <c r="B12" s="239" t="s">
        <v>205</v>
      </c>
      <c r="C12" s="240">
        <v>8</v>
      </c>
      <c r="D12" s="241">
        <v>198</v>
      </c>
      <c r="E12" s="240">
        <v>75980</v>
      </c>
      <c r="F12" s="240">
        <v>79286</v>
      </c>
      <c r="G12" s="242">
        <v>24869</v>
      </c>
      <c r="H12" s="243">
        <v>23222</v>
      </c>
      <c r="I12" s="240">
        <v>255572</v>
      </c>
      <c r="J12" s="240">
        <v>3703</v>
      </c>
      <c r="K12" s="240">
        <v>159543</v>
      </c>
      <c r="L12" s="247">
        <v>4240</v>
      </c>
    </row>
    <row r="13" spans="1:25" ht="27.75" customHeight="1" x14ac:dyDescent="0.15">
      <c r="A13" s="238" t="s">
        <v>206</v>
      </c>
      <c r="B13" s="239" t="s">
        <v>207</v>
      </c>
      <c r="C13" s="240">
        <v>74</v>
      </c>
      <c r="D13" s="241">
        <v>1618</v>
      </c>
      <c r="E13" s="240">
        <v>597681</v>
      </c>
      <c r="F13" s="240">
        <v>1409678</v>
      </c>
      <c r="G13" s="242">
        <v>74397</v>
      </c>
      <c r="H13" s="243">
        <v>66755</v>
      </c>
      <c r="I13" s="240">
        <v>2625734</v>
      </c>
      <c r="J13" s="240">
        <v>50874</v>
      </c>
      <c r="K13" s="240">
        <v>1150111</v>
      </c>
      <c r="L13" s="242">
        <v>35740</v>
      </c>
    </row>
    <row r="14" spans="1:25" ht="27.75" customHeight="1" x14ac:dyDescent="0.15">
      <c r="A14" s="238" t="s">
        <v>208</v>
      </c>
      <c r="B14" s="239" t="s">
        <v>209</v>
      </c>
      <c r="C14" s="240">
        <v>11</v>
      </c>
      <c r="D14" s="241">
        <v>138</v>
      </c>
      <c r="E14" s="240">
        <v>51313</v>
      </c>
      <c r="F14" s="240">
        <v>66333</v>
      </c>
      <c r="G14" s="251" t="s">
        <v>106</v>
      </c>
      <c r="H14" s="252" t="s">
        <v>106</v>
      </c>
      <c r="I14" s="240">
        <v>161322</v>
      </c>
      <c r="J14" s="252" t="s">
        <v>106</v>
      </c>
      <c r="K14" s="240">
        <v>86223</v>
      </c>
      <c r="L14" s="251" t="s">
        <v>106</v>
      </c>
      <c r="P14" s="254"/>
    </row>
    <row r="15" spans="1:25" ht="27.75" customHeight="1" x14ac:dyDescent="0.15">
      <c r="A15" s="238" t="s">
        <v>210</v>
      </c>
      <c r="B15" s="239" t="s">
        <v>211</v>
      </c>
      <c r="C15" s="240">
        <v>15</v>
      </c>
      <c r="D15" s="241">
        <v>241</v>
      </c>
      <c r="E15" s="240">
        <v>91488</v>
      </c>
      <c r="F15" s="240">
        <v>124202</v>
      </c>
      <c r="G15" s="247" t="s">
        <v>112</v>
      </c>
      <c r="H15" s="248" t="s">
        <v>112</v>
      </c>
      <c r="I15" s="240">
        <v>289843</v>
      </c>
      <c r="J15" s="252" t="s">
        <v>106</v>
      </c>
      <c r="K15" s="240">
        <v>160020</v>
      </c>
      <c r="L15" s="251" t="s">
        <v>106</v>
      </c>
      <c r="P15" s="254"/>
    </row>
    <row r="16" spans="1:25" ht="27.75" customHeight="1" x14ac:dyDescent="0.15">
      <c r="A16" s="238" t="s">
        <v>212</v>
      </c>
      <c r="B16" s="239" t="s">
        <v>213</v>
      </c>
      <c r="C16" s="240">
        <v>25</v>
      </c>
      <c r="D16" s="241">
        <v>459</v>
      </c>
      <c r="E16" s="240">
        <v>152627</v>
      </c>
      <c r="F16" s="240">
        <v>470944</v>
      </c>
      <c r="G16" s="247">
        <v>50355</v>
      </c>
      <c r="H16" s="248">
        <v>57403</v>
      </c>
      <c r="I16" s="240">
        <v>740040</v>
      </c>
      <c r="J16" s="249">
        <v>22887</v>
      </c>
      <c r="K16" s="240">
        <v>286118</v>
      </c>
      <c r="L16" s="247">
        <v>17428</v>
      </c>
    </row>
    <row r="17" spans="1:26" ht="27.75" customHeight="1" x14ac:dyDescent="0.15">
      <c r="A17" s="238" t="s">
        <v>214</v>
      </c>
      <c r="B17" s="239" t="s">
        <v>215</v>
      </c>
      <c r="C17" s="240">
        <v>12</v>
      </c>
      <c r="D17" s="241">
        <v>305</v>
      </c>
      <c r="E17" s="240">
        <v>105905</v>
      </c>
      <c r="F17" s="250">
        <v>193763</v>
      </c>
      <c r="G17" s="245">
        <v>9175</v>
      </c>
      <c r="H17" s="253">
        <v>9108</v>
      </c>
      <c r="I17" s="240">
        <v>454758</v>
      </c>
      <c r="J17" s="250">
        <v>7455</v>
      </c>
      <c r="K17" s="255">
        <v>235985</v>
      </c>
      <c r="L17" s="245">
        <v>7247</v>
      </c>
    </row>
    <row r="18" spans="1:26" ht="27.75" customHeight="1" x14ac:dyDescent="0.15">
      <c r="A18" s="238" t="s">
        <v>216</v>
      </c>
      <c r="B18" s="239" t="s">
        <v>217</v>
      </c>
      <c r="C18" s="240">
        <v>6</v>
      </c>
      <c r="D18" s="241">
        <v>109</v>
      </c>
      <c r="E18" s="240">
        <v>39467</v>
      </c>
      <c r="F18" s="250">
        <v>100345</v>
      </c>
      <c r="G18" s="256" t="s">
        <v>106</v>
      </c>
      <c r="H18" s="252" t="s">
        <v>106</v>
      </c>
      <c r="I18" s="240">
        <v>240822</v>
      </c>
      <c r="J18" s="252" t="s">
        <v>106</v>
      </c>
      <c r="K18" s="242">
        <v>124000</v>
      </c>
      <c r="L18" s="256" t="s">
        <v>106</v>
      </c>
      <c r="P18" s="254"/>
    </row>
    <row r="19" spans="1:26" ht="27.75" customHeight="1" x14ac:dyDescent="0.15">
      <c r="A19" s="238" t="s">
        <v>218</v>
      </c>
      <c r="B19" s="239" t="s">
        <v>219</v>
      </c>
      <c r="C19" s="240">
        <v>6</v>
      </c>
      <c r="D19" s="241">
        <v>151</v>
      </c>
      <c r="E19" s="240">
        <v>42746</v>
      </c>
      <c r="F19" s="250">
        <v>52065</v>
      </c>
      <c r="G19" s="256" t="s">
        <v>106</v>
      </c>
      <c r="H19" s="252" t="s">
        <v>106</v>
      </c>
      <c r="I19" s="240">
        <v>195734</v>
      </c>
      <c r="J19" s="252" t="s">
        <v>106</v>
      </c>
      <c r="K19" s="255">
        <v>129942</v>
      </c>
      <c r="L19" s="251" t="s">
        <v>106</v>
      </c>
      <c r="P19" s="254"/>
    </row>
    <row r="20" spans="1:26" ht="27.75" customHeight="1" x14ac:dyDescent="0.15">
      <c r="A20" s="238" t="s">
        <v>220</v>
      </c>
      <c r="B20" s="239" t="s">
        <v>221</v>
      </c>
      <c r="C20" s="240">
        <v>23</v>
      </c>
      <c r="D20" s="241">
        <v>866</v>
      </c>
      <c r="E20" s="240">
        <v>340660</v>
      </c>
      <c r="F20" s="250">
        <v>1016363</v>
      </c>
      <c r="G20" s="245">
        <v>121009</v>
      </c>
      <c r="H20" s="253">
        <v>140789</v>
      </c>
      <c r="I20" s="240">
        <v>1807431</v>
      </c>
      <c r="J20" s="250">
        <v>61332</v>
      </c>
      <c r="K20" s="255">
        <v>838315</v>
      </c>
      <c r="L20" s="245">
        <v>58584</v>
      </c>
    </row>
    <row r="21" spans="1:26" ht="27.75" customHeight="1" x14ac:dyDescent="0.15">
      <c r="A21" s="238" t="s">
        <v>222</v>
      </c>
      <c r="B21" s="239" t="s">
        <v>223</v>
      </c>
      <c r="C21" s="240">
        <v>29</v>
      </c>
      <c r="D21" s="241">
        <v>4933</v>
      </c>
      <c r="E21" s="240">
        <v>2799560</v>
      </c>
      <c r="F21" s="240">
        <v>14923953</v>
      </c>
      <c r="G21" s="242">
        <v>3342162</v>
      </c>
      <c r="H21" s="243">
        <v>3528521</v>
      </c>
      <c r="I21" s="240">
        <v>26415236</v>
      </c>
      <c r="J21" s="240">
        <v>711825</v>
      </c>
      <c r="K21" s="240">
        <v>11041924</v>
      </c>
      <c r="L21" s="242">
        <v>1550632</v>
      </c>
    </row>
    <row r="22" spans="1:26" ht="27.75" customHeight="1" x14ac:dyDescent="0.15">
      <c r="A22" s="238" t="s">
        <v>224</v>
      </c>
      <c r="B22" s="239" t="s">
        <v>225</v>
      </c>
      <c r="C22" s="240">
        <v>20</v>
      </c>
      <c r="D22" s="241">
        <v>418</v>
      </c>
      <c r="E22" s="240">
        <v>175447</v>
      </c>
      <c r="F22" s="240">
        <v>1114117</v>
      </c>
      <c r="G22" s="242">
        <v>51826</v>
      </c>
      <c r="H22" s="243">
        <v>54240</v>
      </c>
      <c r="I22" s="240">
        <v>1093037</v>
      </c>
      <c r="J22" s="240">
        <v>10153</v>
      </c>
      <c r="K22" s="240">
        <v>326973</v>
      </c>
      <c r="L22" s="242">
        <v>12043</v>
      </c>
    </row>
    <row r="23" spans="1:26" ht="27.6" customHeight="1" x14ac:dyDescent="0.15">
      <c r="A23" s="238" t="s">
        <v>226</v>
      </c>
      <c r="B23" s="239" t="s">
        <v>227</v>
      </c>
      <c r="C23" s="240">
        <v>4</v>
      </c>
      <c r="D23" s="241">
        <v>117</v>
      </c>
      <c r="E23" s="257">
        <v>60885</v>
      </c>
      <c r="F23" s="257">
        <v>137523</v>
      </c>
      <c r="G23" s="251" t="s">
        <v>106</v>
      </c>
      <c r="H23" s="252" t="s">
        <v>106</v>
      </c>
      <c r="I23" s="253">
        <v>262885</v>
      </c>
      <c r="J23" s="252" t="s">
        <v>106</v>
      </c>
      <c r="K23" s="257">
        <v>113945</v>
      </c>
      <c r="L23" s="251" t="s">
        <v>106</v>
      </c>
      <c r="P23" s="254"/>
    </row>
    <row r="24" spans="1:26" ht="27.75" customHeight="1" x14ac:dyDescent="0.15">
      <c r="A24" s="238" t="s">
        <v>228</v>
      </c>
      <c r="B24" s="258" t="s">
        <v>229</v>
      </c>
      <c r="C24" s="240">
        <v>14</v>
      </c>
      <c r="D24" s="241">
        <v>389</v>
      </c>
      <c r="E24" s="240">
        <v>119091</v>
      </c>
      <c r="F24" s="240">
        <v>447318</v>
      </c>
      <c r="G24" s="247">
        <v>19586</v>
      </c>
      <c r="H24" s="248">
        <v>3426</v>
      </c>
      <c r="I24" s="240">
        <v>628847</v>
      </c>
      <c r="J24" s="249">
        <v>10784</v>
      </c>
      <c r="K24" s="240">
        <v>166065</v>
      </c>
      <c r="L24" s="247">
        <v>57793</v>
      </c>
    </row>
    <row r="25" spans="1:26" ht="27.75" customHeight="1" x14ac:dyDescent="0.15">
      <c r="A25" s="238" t="s">
        <v>230</v>
      </c>
      <c r="B25" s="259" t="s">
        <v>231</v>
      </c>
      <c r="C25" s="240">
        <v>7</v>
      </c>
      <c r="D25" s="241">
        <v>762</v>
      </c>
      <c r="E25" s="250">
        <v>317119</v>
      </c>
      <c r="F25" s="250">
        <v>933215</v>
      </c>
      <c r="G25" s="245">
        <v>305605</v>
      </c>
      <c r="H25" s="253">
        <v>341281</v>
      </c>
      <c r="I25" s="240">
        <v>1895938</v>
      </c>
      <c r="J25" s="250">
        <v>57985</v>
      </c>
      <c r="K25" s="255">
        <v>862319</v>
      </c>
      <c r="L25" s="245">
        <v>48888</v>
      </c>
    </row>
    <row r="26" spans="1:26" ht="27.75" customHeight="1" x14ac:dyDescent="0.15">
      <c r="A26" s="260" t="s">
        <v>232</v>
      </c>
      <c r="B26" s="261" t="s">
        <v>85</v>
      </c>
      <c r="C26" s="262">
        <v>1</v>
      </c>
      <c r="D26" s="263">
        <v>46</v>
      </c>
      <c r="E26" s="264" t="s">
        <v>106</v>
      </c>
      <c r="F26" s="265" t="s">
        <v>106</v>
      </c>
      <c r="G26" s="266" t="s">
        <v>106</v>
      </c>
      <c r="H26" s="265" t="s">
        <v>106</v>
      </c>
      <c r="I26" s="267">
        <v>107955</v>
      </c>
      <c r="J26" s="265" t="s">
        <v>106</v>
      </c>
      <c r="K26" s="265" t="s">
        <v>106</v>
      </c>
      <c r="L26" s="266" t="s">
        <v>106</v>
      </c>
      <c r="P26" s="254"/>
    </row>
    <row r="27" spans="1:26" s="352" customFormat="1" ht="12" customHeight="1" x14ac:dyDescent="0.15">
      <c r="A27" s="504" t="s">
        <v>319</v>
      </c>
      <c r="B27" s="504"/>
      <c r="C27" s="504"/>
      <c r="D27" s="504"/>
      <c r="E27" s="504"/>
      <c r="F27" s="504"/>
      <c r="G27" s="504"/>
      <c r="Y27" s="353"/>
      <c r="Z27" s="353"/>
    </row>
    <row r="28" spans="1:26" s="353" customFormat="1" ht="12" customHeight="1" x14ac:dyDescent="0.15">
      <c r="A28" s="505" t="s">
        <v>335</v>
      </c>
      <c r="B28" s="505"/>
      <c r="C28" s="505"/>
      <c r="D28" s="505"/>
      <c r="E28" s="505"/>
      <c r="F28" s="505"/>
      <c r="G28" s="505"/>
    </row>
    <row r="29" spans="1:26" ht="42" customHeight="1" x14ac:dyDescent="0.15">
      <c r="B29" s="268"/>
    </row>
    <row r="30" spans="1:26" ht="42" customHeight="1" x14ac:dyDescent="0.15"/>
    <row r="31" spans="1:26" ht="42" customHeight="1" x14ac:dyDescent="0.15"/>
    <row r="32" spans="1:26" ht="42" customHeight="1" x14ac:dyDescent="0.15"/>
    <row r="33" ht="42" customHeight="1" x14ac:dyDescent="0.15"/>
    <row r="34" ht="42" customHeight="1" x14ac:dyDescent="0.15"/>
    <row r="35" ht="42" customHeight="1" x14ac:dyDescent="0.15"/>
    <row r="36" ht="42" customHeight="1" x14ac:dyDescent="0.15"/>
    <row r="37" ht="42" customHeight="1" x14ac:dyDescent="0.15"/>
    <row r="38" ht="42" customHeight="1" x14ac:dyDescent="0.15"/>
    <row r="39" ht="42" customHeight="1" x14ac:dyDescent="0.15"/>
    <row r="40" ht="42" customHeight="1" x14ac:dyDescent="0.15"/>
    <row r="41" ht="42" customHeight="1" x14ac:dyDescent="0.15"/>
    <row r="42" ht="42" customHeight="1" x14ac:dyDescent="0.15"/>
    <row r="43" ht="42" customHeight="1" x14ac:dyDescent="0.15"/>
    <row r="44" ht="42" customHeight="1" x14ac:dyDescent="0.15"/>
    <row r="45" ht="42" customHeight="1" x14ac:dyDescent="0.15"/>
    <row r="46" ht="42" customHeight="1" x14ac:dyDescent="0.15"/>
    <row r="47" ht="42" customHeight="1" x14ac:dyDescent="0.15"/>
    <row r="48" ht="42" customHeight="1" x14ac:dyDescent="0.15"/>
    <row r="49" ht="42" customHeight="1" x14ac:dyDescent="0.15"/>
    <row r="50" ht="42" customHeight="1" x14ac:dyDescent="0.15"/>
    <row r="51" ht="42" customHeight="1" x14ac:dyDescent="0.15"/>
    <row r="52" ht="42" customHeight="1" x14ac:dyDescent="0.15"/>
    <row r="53" ht="42" customHeight="1" x14ac:dyDescent="0.15"/>
    <row r="54" ht="42" customHeight="1" x14ac:dyDescent="0.15"/>
    <row r="55" ht="42" customHeight="1" x14ac:dyDescent="0.15"/>
    <row r="56" ht="42" customHeight="1" x14ac:dyDescent="0.15"/>
    <row r="57" ht="42" customHeight="1" x14ac:dyDescent="0.15"/>
    <row r="58" ht="42" customHeight="1" x14ac:dyDescent="0.15"/>
    <row r="59" ht="42" customHeight="1" x14ac:dyDescent="0.15"/>
    <row r="60" ht="42" customHeight="1" x14ac:dyDescent="0.15"/>
    <row r="61" ht="42" customHeight="1" x14ac:dyDescent="0.15"/>
    <row r="62" ht="42" customHeight="1" x14ac:dyDescent="0.15"/>
    <row r="63" ht="42" customHeight="1" x14ac:dyDescent="0.15"/>
    <row r="64" ht="42" customHeight="1" x14ac:dyDescent="0.15"/>
    <row r="65" ht="42" customHeight="1" x14ac:dyDescent="0.15"/>
    <row r="66" ht="42" customHeight="1" x14ac:dyDescent="0.15"/>
    <row r="67" ht="42" customHeight="1" x14ac:dyDescent="0.15"/>
    <row r="68" ht="42" customHeight="1" x14ac:dyDescent="0.15"/>
    <row r="69" ht="42" customHeight="1" x14ac:dyDescent="0.15"/>
    <row r="70" ht="42" customHeight="1" x14ac:dyDescent="0.15"/>
    <row r="71" ht="42" customHeight="1" x14ac:dyDescent="0.15"/>
    <row r="72" ht="42" customHeight="1" x14ac:dyDescent="0.15"/>
    <row r="73" ht="42" customHeight="1" x14ac:dyDescent="0.15"/>
    <row r="74" ht="42" customHeight="1" x14ac:dyDescent="0.15"/>
    <row r="75" ht="42" customHeight="1" x14ac:dyDescent="0.15"/>
    <row r="76" ht="42" customHeight="1" x14ac:dyDescent="0.15"/>
    <row r="77" ht="42" customHeight="1" x14ac:dyDescent="0.15"/>
    <row r="78" ht="42" customHeight="1" x14ac:dyDescent="0.15"/>
    <row r="79" ht="42" customHeight="1" x14ac:dyDescent="0.15"/>
    <row r="80" ht="42" customHeight="1" x14ac:dyDescent="0.15"/>
    <row r="81" ht="42" customHeight="1" x14ac:dyDescent="0.15"/>
    <row r="82" ht="42" customHeight="1" x14ac:dyDescent="0.15"/>
    <row r="83" ht="42" customHeight="1" x14ac:dyDescent="0.15"/>
    <row r="84" ht="42" customHeight="1" x14ac:dyDescent="0.15"/>
    <row r="85" ht="42" customHeight="1" x14ac:dyDescent="0.15"/>
    <row r="86" ht="42" customHeight="1" x14ac:dyDescent="0.15"/>
    <row r="87" ht="42" customHeight="1" x14ac:dyDescent="0.15"/>
    <row r="88" ht="42" customHeight="1" x14ac:dyDescent="0.15"/>
    <row r="89" ht="42" customHeight="1" x14ac:dyDescent="0.15"/>
    <row r="90" ht="42" customHeight="1" x14ac:dyDescent="0.15"/>
    <row r="91" ht="42" customHeight="1" x14ac:dyDescent="0.15"/>
    <row r="92" ht="42" customHeight="1" x14ac:dyDescent="0.15"/>
    <row r="93" ht="42" customHeight="1" x14ac:dyDescent="0.15"/>
  </sheetData>
  <mergeCells count="6">
    <mergeCell ref="H1:L1"/>
    <mergeCell ref="A4:B4"/>
    <mergeCell ref="A5:B5"/>
    <mergeCell ref="A27:G27"/>
    <mergeCell ref="A28:G28"/>
    <mergeCell ref="A1:G1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93"/>
  <sheetViews>
    <sheetView view="pageBreakPreview" zoomScaleNormal="100" zoomScaleSheetLayoutView="100" workbookViewId="0">
      <selection activeCell="E62" sqref="E62"/>
    </sheetView>
  </sheetViews>
  <sheetFormatPr defaultRowHeight="14.25" x14ac:dyDescent="0.15"/>
  <cols>
    <col min="1" max="1" width="10" style="336" customWidth="1"/>
    <col min="2" max="9" width="9.625" style="336" customWidth="1"/>
    <col min="10" max="10" width="9.75" style="46" hidden="1" customWidth="1"/>
    <col min="11" max="12" width="9.5" style="336" customWidth="1"/>
    <col min="13" max="13" width="5.5" style="336" bestFit="1" customWidth="1"/>
    <col min="14" max="16" width="3.5" style="336" bestFit="1" customWidth="1"/>
    <col min="17" max="18" width="4" style="336" bestFit="1" customWidth="1"/>
    <col min="19" max="22" width="3.5" style="336" bestFit="1" customWidth="1"/>
    <col min="23" max="23" width="4" style="336" bestFit="1" customWidth="1"/>
    <col min="24" max="27" width="3.5" style="336" bestFit="1" customWidth="1"/>
    <col min="28" max="28" width="4" style="336" bestFit="1" customWidth="1"/>
    <col min="29" max="29" width="3.5" style="336" bestFit="1" customWidth="1"/>
    <col min="30" max="30" width="4" style="336" bestFit="1" customWidth="1"/>
    <col min="31" max="36" width="3.5" style="336" bestFit="1" customWidth="1"/>
    <col min="37" max="256" width="9" style="336"/>
    <col min="257" max="257" width="10" style="336" customWidth="1"/>
    <col min="258" max="265" width="9.625" style="336" customWidth="1"/>
    <col min="266" max="266" width="0" style="336" hidden="1" customWidth="1"/>
    <col min="267" max="268" width="9.5" style="336" customWidth="1"/>
    <col min="269" max="269" width="5.5" style="336" bestFit="1" customWidth="1"/>
    <col min="270" max="272" width="3.5" style="336" bestFit="1" customWidth="1"/>
    <col min="273" max="274" width="4" style="336" bestFit="1" customWidth="1"/>
    <col min="275" max="278" width="3.5" style="336" bestFit="1" customWidth="1"/>
    <col min="279" max="279" width="4" style="336" bestFit="1" customWidth="1"/>
    <col min="280" max="283" width="3.5" style="336" bestFit="1" customWidth="1"/>
    <col min="284" max="284" width="4" style="336" bestFit="1" customWidth="1"/>
    <col min="285" max="285" width="3.5" style="336" bestFit="1" customWidth="1"/>
    <col min="286" max="286" width="4" style="336" bestFit="1" customWidth="1"/>
    <col min="287" max="292" width="3.5" style="336" bestFit="1" customWidth="1"/>
    <col min="293" max="512" width="9" style="336"/>
    <col min="513" max="513" width="10" style="336" customWidth="1"/>
    <col min="514" max="521" width="9.625" style="336" customWidth="1"/>
    <col min="522" max="522" width="0" style="336" hidden="1" customWidth="1"/>
    <col min="523" max="524" width="9.5" style="336" customWidth="1"/>
    <col min="525" max="525" width="5.5" style="336" bestFit="1" customWidth="1"/>
    <col min="526" max="528" width="3.5" style="336" bestFit="1" customWidth="1"/>
    <col min="529" max="530" width="4" style="336" bestFit="1" customWidth="1"/>
    <col min="531" max="534" width="3.5" style="336" bestFit="1" customWidth="1"/>
    <col min="535" max="535" width="4" style="336" bestFit="1" customWidth="1"/>
    <col min="536" max="539" width="3.5" style="336" bestFit="1" customWidth="1"/>
    <col min="540" max="540" width="4" style="336" bestFit="1" customWidth="1"/>
    <col min="541" max="541" width="3.5" style="336" bestFit="1" customWidth="1"/>
    <col min="542" max="542" width="4" style="336" bestFit="1" customWidth="1"/>
    <col min="543" max="548" width="3.5" style="336" bestFit="1" customWidth="1"/>
    <col min="549" max="768" width="9" style="336"/>
    <col min="769" max="769" width="10" style="336" customWidth="1"/>
    <col min="770" max="777" width="9.625" style="336" customWidth="1"/>
    <col min="778" max="778" width="0" style="336" hidden="1" customWidth="1"/>
    <col min="779" max="780" width="9.5" style="336" customWidth="1"/>
    <col min="781" max="781" width="5.5" style="336" bestFit="1" customWidth="1"/>
    <col min="782" max="784" width="3.5" style="336" bestFit="1" customWidth="1"/>
    <col min="785" max="786" width="4" style="336" bestFit="1" customWidth="1"/>
    <col min="787" max="790" width="3.5" style="336" bestFit="1" customWidth="1"/>
    <col min="791" max="791" width="4" style="336" bestFit="1" customWidth="1"/>
    <col min="792" max="795" width="3.5" style="336" bestFit="1" customWidth="1"/>
    <col min="796" max="796" width="4" style="336" bestFit="1" customWidth="1"/>
    <col min="797" max="797" width="3.5" style="336" bestFit="1" customWidth="1"/>
    <col min="798" max="798" width="4" style="336" bestFit="1" customWidth="1"/>
    <col min="799" max="804" width="3.5" style="336" bestFit="1" customWidth="1"/>
    <col min="805" max="1024" width="9" style="336"/>
    <col min="1025" max="1025" width="10" style="336" customWidth="1"/>
    <col min="1026" max="1033" width="9.625" style="336" customWidth="1"/>
    <col min="1034" max="1034" width="0" style="336" hidden="1" customWidth="1"/>
    <col min="1035" max="1036" width="9.5" style="336" customWidth="1"/>
    <col min="1037" max="1037" width="5.5" style="336" bestFit="1" customWidth="1"/>
    <col min="1038" max="1040" width="3.5" style="336" bestFit="1" customWidth="1"/>
    <col min="1041" max="1042" width="4" style="336" bestFit="1" customWidth="1"/>
    <col min="1043" max="1046" width="3.5" style="336" bestFit="1" customWidth="1"/>
    <col min="1047" max="1047" width="4" style="336" bestFit="1" customWidth="1"/>
    <col min="1048" max="1051" width="3.5" style="336" bestFit="1" customWidth="1"/>
    <col min="1052" max="1052" width="4" style="336" bestFit="1" customWidth="1"/>
    <col min="1053" max="1053" width="3.5" style="336" bestFit="1" customWidth="1"/>
    <col min="1054" max="1054" width="4" style="336" bestFit="1" customWidth="1"/>
    <col min="1055" max="1060" width="3.5" style="336" bestFit="1" customWidth="1"/>
    <col min="1061" max="1280" width="9" style="336"/>
    <col min="1281" max="1281" width="10" style="336" customWidth="1"/>
    <col min="1282" max="1289" width="9.625" style="336" customWidth="1"/>
    <col min="1290" max="1290" width="0" style="336" hidden="1" customWidth="1"/>
    <col min="1291" max="1292" width="9.5" style="336" customWidth="1"/>
    <col min="1293" max="1293" width="5.5" style="336" bestFit="1" customWidth="1"/>
    <col min="1294" max="1296" width="3.5" style="336" bestFit="1" customWidth="1"/>
    <col min="1297" max="1298" width="4" style="336" bestFit="1" customWidth="1"/>
    <col min="1299" max="1302" width="3.5" style="336" bestFit="1" customWidth="1"/>
    <col min="1303" max="1303" width="4" style="336" bestFit="1" customWidth="1"/>
    <col min="1304" max="1307" width="3.5" style="336" bestFit="1" customWidth="1"/>
    <col min="1308" max="1308" width="4" style="336" bestFit="1" customWidth="1"/>
    <col min="1309" max="1309" width="3.5" style="336" bestFit="1" customWidth="1"/>
    <col min="1310" max="1310" width="4" style="336" bestFit="1" customWidth="1"/>
    <col min="1311" max="1316" width="3.5" style="336" bestFit="1" customWidth="1"/>
    <col min="1317" max="1536" width="9" style="336"/>
    <col min="1537" max="1537" width="10" style="336" customWidth="1"/>
    <col min="1538" max="1545" width="9.625" style="336" customWidth="1"/>
    <col min="1546" max="1546" width="0" style="336" hidden="1" customWidth="1"/>
    <col min="1547" max="1548" width="9.5" style="336" customWidth="1"/>
    <col min="1549" max="1549" width="5.5" style="336" bestFit="1" customWidth="1"/>
    <col min="1550" max="1552" width="3.5" style="336" bestFit="1" customWidth="1"/>
    <col min="1553" max="1554" width="4" style="336" bestFit="1" customWidth="1"/>
    <col min="1555" max="1558" width="3.5" style="336" bestFit="1" customWidth="1"/>
    <col min="1559" max="1559" width="4" style="336" bestFit="1" customWidth="1"/>
    <col min="1560" max="1563" width="3.5" style="336" bestFit="1" customWidth="1"/>
    <col min="1564" max="1564" width="4" style="336" bestFit="1" customWidth="1"/>
    <col min="1565" max="1565" width="3.5" style="336" bestFit="1" customWidth="1"/>
    <col min="1566" max="1566" width="4" style="336" bestFit="1" customWidth="1"/>
    <col min="1567" max="1572" width="3.5" style="336" bestFit="1" customWidth="1"/>
    <col min="1573" max="1792" width="9" style="336"/>
    <col min="1793" max="1793" width="10" style="336" customWidth="1"/>
    <col min="1794" max="1801" width="9.625" style="336" customWidth="1"/>
    <col min="1802" max="1802" width="0" style="336" hidden="1" customWidth="1"/>
    <col min="1803" max="1804" width="9.5" style="336" customWidth="1"/>
    <col min="1805" max="1805" width="5.5" style="336" bestFit="1" customWidth="1"/>
    <col min="1806" max="1808" width="3.5" style="336" bestFit="1" customWidth="1"/>
    <col min="1809" max="1810" width="4" style="336" bestFit="1" customWidth="1"/>
    <col min="1811" max="1814" width="3.5" style="336" bestFit="1" customWidth="1"/>
    <col min="1815" max="1815" width="4" style="336" bestFit="1" customWidth="1"/>
    <col min="1816" max="1819" width="3.5" style="336" bestFit="1" customWidth="1"/>
    <col min="1820" max="1820" width="4" style="336" bestFit="1" customWidth="1"/>
    <col min="1821" max="1821" width="3.5" style="336" bestFit="1" customWidth="1"/>
    <col min="1822" max="1822" width="4" style="336" bestFit="1" customWidth="1"/>
    <col min="1823" max="1828" width="3.5" style="336" bestFit="1" customWidth="1"/>
    <col min="1829" max="2048" width="9" style="336"/>
    <col min="2049" max="2049" width="10" style="336" customWidth="1"/>
    <col min="2050" max="2057" width="9.625" style="336" customWidth="1"/>
    <col min="2058" max="2058" width="0" style="336" hidden="1" customWidth="1"/>
    <col min="2059" max="2060" width="9.5" style="336" customWidth="1"/>
    <col min="2061" max="2061" width="5.5" style="336" bestFit="1" customWidth="1"/>
    <col min="2062" max="2064" width="3.5" style="336" bestFit="1" customWidth="1"/>
    <col min="2065" max="2066" width="4" style="336" bestFit="1" customWidth="1"/>
    <col min="2067" max="2070" width="3.5" style="336" bestFit="1" customWidth="1"/>
    <col min="2071" max="2071" width="4" style="336" bestFit="1" customWidth="1"/>
    <col min="2072" max="2075" width="3.5" style="336" bestFit="1" customWidth="1"/>
    <col min="2076" max="2076" width="4" style="336" bestFit="1" customWidth="1"/>
    <col min="2077" max="2077" width="3.5" style="336" bestFit="1" customWidth="1"/>
    <col min="2078" max="2078" width="4" style="336" bestFit="1" customWidth="1"/>
    <col min="2079" max="2084" width="3.5" style="336" bestFit="1" customWidth="1"/>
    <col min="2085" max="2304" width="9" style="336"/>
    <col min="2305" max="2305" width="10" style="336" customWidth="1"/>
    <col min="2306" max="2313" width="9.625" style="336" customWidth="1"/>
    <col min="2314" max="2314" width="0" style="336" hidden="1" customWidth="1"/>
    <col min="2315" max="2316" width="9.5" style="336" customWidth="1"/>
    <col min="2317" max="2317" width="5.5" style="336" bestFit="1" customWidth="1"/>
    <col min="2318" max="2320" width="3.5" style="336" bestFit="1" customWidth="1"/>
    <col min="2321" max="2322" width="4" style="336" bestFit="1" customWidth="1"/>
    <col min="2323" max="2326" width="3.5" style="336" bestFit="1" customWidth="1"/>
    <col min="2327" max="2327" width="4" style="336" bestFit="1" customWidth="1"/>
    <col min="2328" max="2331" width="3.5" style="336" bestFit="1" customWidth="1"/>
    <col min="2332" max="2332" width="4" style="336" bestFit="1" customWidth="1"/>
    <col min="2333" max="2333" width="3.5" style="336" bestFit="1" customWidth="1"/>
    <col min="2334" max="2334" width="4" style="336" bestFit="1" customWidth="1"/>
    <col min="2335" max="2340" width="3.5" style="336" bestFit="1" customWidth="1"/>
    <col min="2341" max="2560" width="9" style="336"/>
    <col min="2561" max="2561" width="10" style="336" customWidth="1"/>
    <col min="2562" max="2569" width="9.625" style="336" customWidth="1"/>
    <col min="2570" max="2570" width="0" style="336" hidden="1" customWidth="1"/>
    <col min="2571" max="2572" width="9.5" style="336" customWidth="1"/>
    <col min="2573" max="2573" width="5.5" style="336" bestFit="1" customWidth="1"/>
    <col min="2574" max="2576" width="3.5" style="336" bestFit="1" customWidth="1"/>
    <col min="2577" max="2578" width="4" style="336" bestFit="1" customWidth="1"/>
    <col min="2579" max="2582" width="3.5" style="336" bestFit="1" customWidth="1"/>
    <col min="2583" max="2583" width="4" style="336" bestFit="1" customWidth="1"/>
    <col min="2584" max="2587" width="3.5" style="336" bestFit="1" customWidth="1"/>
    <col min="2588" max="2588" width="4" style="336" bestFit="1" customWidth="1"/>
    <col min="2589" max="2589" width="3.5" style="336" bestFit="1" customWidth="1"/>
    <col min="2590" max="2590" width="4" style="336" bestFit="1" customWidth="1"/>
    <col min="2591" max="2596" width="3.5" style="336" bestFit="1" customWidth="1"/>
    <col min="2597" max="2816" width="9" style="336"/>
    <col min="2817" max="2817" width="10" style="336" customWidth="1"/>
    <col min="2818" max="2825" width="9.625" style="336" customWidth="1"/>
    <col min="2826" max="2826" width="0" style="336" hidden="1" customWidth="1"/>
    <col min="2827" max="2828" width="9.5" style="336" customWidth="1"/>
    <col min="2829" max="2829" width="5.5" style="336" bestFit="1" customWidth="1"/>
    <col min="2830" max="2832" width="3.5" style="336" bestFit="1" customWidth="1"/>
    <col min="2833" max="2834" width="4" style="336" bestFit="1" customWidth="1"/>
    <col min="2835" max="2838" width="3.5" style="336" bestFit="1" customWidth="1"/>
    <col min="2839" max="2839" width="4" style="336" bestFit="1" customWidth="1"/>
    <col min="2840" max="2843" width="3.5" style="336" bestFit="1" customWidth="1"/>
    <col min="2844" max="2844" width="4" style="336" bestFit="1" customWidth="1"/>
    <col min="2845" max="2845" width="3.5" style="336" bestFit="1" customWidth="1"/>
    <col min="2846" max="2846" width="4" style="336" bestFit="1" customWidth="1"/>
    <col min="2847" max="2852" width="3.5" style="336" bestFit="1" customWidth="1"/>
    <col min="2853" max="3072" width="9" style="336"/>
    <col min="3073" max="3073" width="10" style="336" customWidth="1"/>
    <col min="3074" max="3081" width="9.625" style="336" customWidth="1"/>
    <col min="3082" max="3082" width="0" style="336" hidden="1" customWidth="1"/>
    <col min="3083" max="3084" width="9.5" style="336" customWidth="1"/>
    <col min="3085" max="3085" width="5.5" style="336" bestFit="1" customWidth="1"/>
    <col min="3086" max="3088" width="3.5" style="336" bestFit="1" customWidth="1"/>
    <col min="3089" max="3090" width="4" style="336" bestFit="1" customWidth="1"/>
    <col min="3091" max="3094" width="3.5" style="336" bestFit="1" customWidth="1"/>
    <col min="3095" max="3095" width="4" style="336" bestFit="1" customWidth="1"/>
    <col min="3096" max="3099" width="3.5" style="336" bestFit="1" customWidth="1"/>
    <col min="3100" max="3100" width="4" style="336" bestFit="1" customWidth="1"/>
    <col min="3101" max="3101" width="3.5" style="336" bestFit="1" customWidth="1"/>
    <col min="3102" max="3102" width="4" style="336" bestFit="1" customWidth="1"/>
    <col min="3103" max="3108" width="3.5" style="336" bestFit="1" customWidth="1"/>
    <col min="3109" max="3328" width="9" style="336"/>
    <col min="3329" max="3329" width="10" style="336" customWidth="1"/>
    <col min="3330" max="3337" width="9.625" style="336" customWidth="1"/>
    <col min="3338" max="3338" width="0" style="336" hidden="1" customWidth="1"/>
    <col min="3339" max="3340" width="9.5" style="336" customWidth="1"/>
    <col min="3341" max="3341" width="5.5" style="336" bestFit="1" customWidth="1"/>
    <col min="3342" max="3344" width="3.5" style="336" bestFit="1" customWidth="1"/>
    <col min="3345" max="3346" width="4" style="336" bestFit="1" customWidth="1"/>
    <col min="3347" max="3350" width="3.5" style="336" bestFit="1" customWidth="1"/>
    <col min="3351" max="3351" width="4" style="336" bestFit="1" customWidth="1"/>
    <col min="3352" max="3355" width="3.5" style="336" bestFit="1" customWidth="1"/>
    <col min="3356" max="3356" width="4" style="336" bestFit="1" customWidth="1"/>
    <col min="3357" max="3357" width="3.5" style="336" bestFit="1" customWidth="1"/>
    <col min="3358" max="3358" width="4" style="336" bestFit="1" customWidth="1"/>
    <col min="3359" max="3364" width="3.5" style="336" bestFit="1" customWidth="1"/>
    <col min="3365" max="3584" width="9" style="336"/>
    <col min="3585" max="3585" width="10" style="336" customWidth="1"/>
    <col min="3586" max="3593" width="9.625" style="336" customWidth="1"/>
    <col min="3594" max="3594" width="0" style="336" hidden="1" customWidth="1"/>
    <col min="3595" max="3596" width="9.5" style="336" customWidth="1"/>
    <col min="3597" max="3597" width="5.5" style="336" bestFit="1" customWidth="1"/>
    <col min="3598" max="3600" width="3.5" style="336" bestFit="1" customWidth="1"/>
    <col min="3601" max="3602" width="4" style="336" bestFit="1" customWidth="1"/>
    <col min="3603" max="3606" width="3.5" style="336" bestFit="1" customWidth="1"/>
    <col min="3607" max="3607" width="4" style="336" bestFit="1" customWidth="1"/>
    <col min="3608" max="3611" width="3.5" style="336" bestFit="1" customWidth="1"/>
    <col min="3612" max="3612" width="4" style="336" bestFit="1" customWidth="1"/>
    <col min="3613" max="3613" width="3.5" style="336" bestFit="1" customWidth="1"/>
    <col min="3614" max="3614" width="4" style="336" bestFit="1" customWidth="1"/>
    <col min="3615" max="3620" width="3.5" style="336" bestFit="1" customWidth="1"/>
    <col min="3621" max="3840" width="9" style="336"/>
    <col min="3841" max="3841" width="10" style="336" customWidth="1"/>
    <col min="3842" max="3849" width="9.625" style="336" customWidth="1"/>
    <col min="3850" max="3850" width="0" style="336" hidden="1" customWidth="1"/>
    <col min="3851" max="3852" width="9.5" style="336" customWidth="1"/>
    <col min="3853" max="3853" width="5.5" style="336" bestFit="1" customWidth="1"/>
    <col min="3854" max="3856" width="3.5" style="336" bestFit="1" customWidth="1"/>
    <col min="3857" max="3858" width="4" style="336" bestFit="1" customWidth="1"/>
    <col min="3859" max="3862" width="3.5" style="336" bestFit="1" customWidth="1"/>
    <col min="3863" max="3863" width="4" style="336" bestFit="1" customWidth="1"/>
    <col min="3864" max="3867" width="3.5" style="336" bestFit="1" customWidth="1"/>
    <col min="3868" max="3868" width="4" style="336" bestFit="1" customWidth="1"/>
    <col min="3869" max="3869" width="3.5" style="336" bestFit="1" customWidth="1"/>
    <col min="3870" max="3870" width="4" style="336" bestFit="1" customWidth="1"/>
    <col min="3871" max="3876" width="3.5" style="336" bestFit="1" customWidth="1"/>
    <col min="3877" max="4096" width="9" style="336"/>
    <col min="4097" max="4097" width="10" style="336" customWidth="1"/>
    <col min="4098" max="4105" width="9.625" style="336" customWidth="1"/>
    <col min="4106" max="4106" width="0" style="336" hidden="1" customWidth="1"/>
    <col min="4107" max="4108" width="9.5" style="336" customWidth="1"/>
    <col min="4109" max="4109" width="5.5" style="336" bestFit="1" customWidth="1"/>
    <col min="4110" max="4112" width="3.5" style="336" bestFit="1" customWidth="1"/>
    <col min="4113" max="4114" width="4" style="336" bestFit="1" customWidth="1"/>
    <col min="4115" max="4118" width="3.5" style="336" bestFit="1" customWidth="1"/>
    <col min="4119" max="4119" width="4" style="336" bestFit="1" customWidth="1"/>
    <col min="4120" max="4123" width="3.5" style="336" bestFit="1" customWidth="1"/>
    <col min="4124" max="4124" width="4" style="336" bestFit="1" customWidth="1"/>
    <col min="4125" max="4125" width="3.5" style="336" bestFit="1" customWidth="1"/>
    <col min="4126" max="4126" width="4" style="336" bestFit="1" customWidth="1"/>
    <col min="4127" max="4132" width="3.5" style="336" bestFit="1" customWidth="1"/>
    <col min="4133" max="4352" width="9" style="336"/>
    <col min="4353" max="4353" width="10" style="336" customWidth="1"/>
    <col min="4354" max="4361" width="9.625" style="336" customWidth="1"/>
    <col min="4362" max="4362" width="0" style="336" hidden="1" customWidth="1"/>
    <col min="4363" max="4364" width="9.5" style="336" customWidth="1"/>
    <col min="4365" max="4365" width="5.5" style="336" bestFit="1" customWidth="1"/>
    <col min="4366" max="4368" width="3.5" style="336" bestFit="1" customWidth="1"/>
    <col min="4369" max="4370" width="4" style="336" bestFit="1" customWidth="1"/>
    <col min="4371" max="4374" width="3.5" style="336" bestFit="1" customWidth="1"/>
    <col min="4375" max="4375" width="4" style="336" bestFit="1" customWidth="1"/>
    <col min="4376" max="4379" width="3.5" style="336" bestFit="1" customWidth="1"/>
    <col min="4380" max="4380" width="4" style="336" bestFit="1" customWidth="1"/>
    <col min="4381" max="4381" width="3.5" style="336" bestFit="1" customWidth="1"/>
    <col min="4382" max="4382" width="4" style="336" bestFit="1" customWidth="1"/>
    <col min="4383" max="4388" width="3.5" style="336" bestFit="1" customWidth="1"/>
    <col min="4389" max="4608" width="9" style="336"/>
    <col min="4609" max="4609" width="10" style="336" customWidth="1"/>
    <col min="4610" max="4617" width="9.625" style="336" customWidth="1"/>
    <col min="4618" max="4618" width="0" style="336" hidden="1" customWidth="1"/>
    <col min="4619" max="4620" width="9.5" style="336" customWidth="1"/>
    <col min="4621" max="4621" width="5.5" style="336" bestFit="1" customWidth="1"/>
    <col min="4622" max="4624" width="3.5" style="336" bestFit="1" customWidth="1"/>
    <col min="4625" max="4626" width="4" style="336" bestFit="1" customWidth="1"/>
    <col min="4627" max="4630" width="3.5" style="336" bestFit="1" customWidth="1"/>
    <col min="4631" max="4631" width="4" style="336" bestFit="1" customWidth="1"/>
    <col min="4632" max="4635" width="3.5" style="336" bestFit="1" customWidth="1"/>
    <col min="4636" max="4636" width="4" style="336" bestFit="1" customWidth="1"/>
    <col min="4637" max="4637" width="3.5" style="336" bestFit="1" customWidth="1"/>
    <col min="4638" max="4638" width="4" style="336" bestFit="1" customWidth="1"/>
    <col min="4639" max="4644" width="3.5" style="336" bestFit="1" customWidth="1"/>
    <col min="4645" max="4864" width="9" style="336"/>
    <col min="4865" max="4865" width="10" style="336" customWidth="1"/>
    <col min="4866" max="4873" width="9.625" style="336" customWidth="1"/>
    <col min="4874" max="4874" width="0" style="336" hidden="1" customWidth="1"/>
    <col min="4875" max="4876" width="9.5" style="336" customWidth="1"/>
    <col min="4877" max="4877" width="5.5" style="336" bestFit="1" customWidth="1"/>
    <col min="4878" max="4880" width="3.5" style="336" bestFit="1" customWidth="1"/>
    <col min="4881" max="4882" width="4" style="336" bestFit="1" customWidth="1"/>
    <col min="4883" max="4886" width="3.5" style="336" bestFit="1" customWidth="1"/>
    <col min="4887" max="4887" width="4" style="336" bestFit="1" customWidth="1"/>
    <col min="4888" max="4891" width="3.5" style="336" bestFit="1" customWidth="1"/>
    <col min="4892" max="4892" width="4" style="336" bestFit="1" customWidth="1"/>
    <col min="4893" max="4893" width="3.5" style="336" bestFit="1" customWidth="1"/>
    <col min="4894" max="4894" width="4" style="336" bestFit="1" customWidth="1"/>
    <col min="4895" max="4900" width="3.5" style="336" bestFit="1" customWidth="1"/>
    <col min="4901" max="5120" width="9" style="336"/>
    <col min="5121" max="5121" width="10" style="336" customWidth="1"/>
    <col min="5122" max="5129" width="9.625" style="336" customWidth="1"/>
    <col min="5130" max="5130" width="0" style="336" hidden="1" customWidth="1"/>
    <col min="5131" max="5132" width="9.5" style="336" customWidth="1"/>
    <col min="5133" max="5133" width="5.5" style="336" bestFit="1" customWidth="1"/>
    <col min="5134" max="5136" width="3.5" style="336" bestFit="1" customWidth="1"/>
    <col min="5137" max="5138" width="4" style="336" bestFit="1" customWidth="1"/>
    <col min="5139" max="5142" width="3.5" style="336" bestFit="1" customWidth="1"/>
    <col min="5143" max="5143" width="4" style="336" bestFit="1" customWidth="1"/>
    <col min="5144" max="5147" width="3.5" style="336" bestFit="1" customWidth="1"/>
    <col min="5148" max="5148" width="4" style="336" bestFit="1" customWidth="1"/>
    <col min="5149" max="5149" width="3.5" style="336" bestFit="1" customWidth="1"/>
    <col min="5150" max="5150" width="4" style="336" bestFit="1" customWidth="1"/>
    <col min="5151" max="5156" width="3.5" style="336" bestFit="1" customWidth="1"/>
    <col min="5157" max="5376" width="9" style="336"/>
    <col min="5377" max="5377" width="10" style="336" customWidth="1"/>
    <col min="5378" max="5385" width="9.625" style="336" customWidth="1"/>
    <col min="5386" max="5386" width="0" style="336" hidden="1" customWidth="1"/>
    <col min="5387" max="5388" width="9.5" style="336" customWidth="1"/>
    <col min="5389" max="5389" width="5.5" style="336" bestFit="1" customWidth="1"/>
    <col min="5390" max="5392" width="3.5" style="336" bestFit="1" customWidth="1"/>
    <col min="5393" max="5394" width="4" style="336" bestFit="1" customWidth="1"/>
    <col min="5395" max="5398" width="3.5" style="336" bestFit="1" customWidth="1"/>
    <col min="5399" max="5399" width="4" style="336" bestFit="1" customWidth="1"/>
    <col min="5400" max="5403" width="3.5" style="336" bestFit="1" customWidth="1"/>
    <col min="5404" max="5404" width="4" style="336" bestFit="1" customWidth="1"/>
    <col min="5405" max="5405" width="3.5" style="336" bestFit="1" customWidth="1"/>
    <col min="5406" max="5406" width="4" style="336" bestFit="1" customWidth="1"/>
    <col min="5407" max="5412" width="3.5" style="336" bestFit="1" customWidth="1"/>
    <col min="5413" max="5632" width="9" style="336"/>
    <col min="5633" max="5633" width="10" style="336" customWidth="1"/>
    <col min="5634" max="5641" width="9.625" style="336" customWidth="1"/>
    <col min="5642" max="5642" width="0" style="336" hidden="1" customWidth="1"/>
    <col min="5643" max="5644" width="9.5" style="336" customWidth="1"/>
    <col min="5645" max="5645" width="5.5" style="336" bestFit="1" customWidth="1"/>
    <col min="5646" max="5648" width="3.5" style="336" bestFit="1" customWidth="1"/>
    <col min="5649" max="5650" width="4" style="336" bestFit="1" customWidth="1"/>
    <col min="5651" max="5654" width="3.5" style="336" bestFit="1" customWidth="1"/>
    <col min="5655" max="5655" width="4" style="336" bestFit="1" customWidth="1"/>
    <col min="5656" max="5659" width="3.5" style="336" bestFit="1" customWidth="1"/>
    <col min="5660" max="5660" width="4" style="336" bestFit="1" customWidth="1"/>
    <col min="5661" max="5661" width="3.5" style="336" bestFit="1" customWidth="1"/>
    <col min="5662" max="5662" width="4" style="336" bestFit="1" customWidth="1"/>
    <col min="5663" max="5668" width="3.5" style="336" bestFit="1" customWidth="1"/>
    <col min="5669" max="5888" width="9" style="336"/>
    <col min="5889" max="5889" width="10" style="336" customWidth="1"/>
    <col min="5890" max="5897" width="9.625" style="336" customWidth="1"/>
    <col min="5898" max="5898" width="0" style="336" hidden="1" customWidth="1"/>
    <col min="5899" max="5900" width="9.5" style="336" customWidth="1"/>
    <col min="5901" max="5901" width="5.5" style="336" bestFit="1" customWidth="1"/>
    <col min="5902" max="5904" width="3.5" style="336" bestFit="1" customWidth="1"/>
    <col min="5905" max="5906" width="4" style="336" bestFit="1" customWidth="1"/>
    <col min="5907" max="5910" width="3.5" style="336" bestFit="1" customWidth="1"/>
    <col min="5911" max="5911" width="4" style="336" bestFit="1" customWidth="1"/>
    <col min="5912" max="5915" width="3.5" style="336" bestFit="1" customWidth="1"/>
    <col min="5916" max="5916" width="4" style="336" bestFit="1" customWidth="1"/>
    <col min="5917" max="5917" width="3.5" style="336" bestFit="1" customWidth="1"/>
    <col min="5918" max="5918" width="4" style="336" bestFit="1" customWidth="1"/>
    <col min="5919" max="5924" width="3.5" style="336" bestFit="1" customWidth="1"/>
    <col min="5925" max="6144" width="9" style="336"/>
    <col min="6145" max="6145" width="10" style="336" customWidth="1"/>
    <col min="6146" max="6153" width="9.625" style="336" customWidth="1"/>
    <col min="6154" max="6154" width="0" style="336" hidden="1" customWidth="1"/>
    <col min="6155" max="6156" width="9.5" style="336" customWidth="1"/>
    <col min="6157" max="6157" width="5.5" style="336" bestFit="1" customWidth="1"/>
    <col min="6158" max="6160" width="3.5" style="336" bestFit="1" customWidth="1"/>
    <col min="6161" max="6162" width="4" style="336" bestFit="1" customWidth="1"/>
    <col min="6163" max="6166" width="3.5" style="336" bestFit="1" customWidth="1"/>
    <col min="6167" max="6167" width="4" style="336" bestFit="1" customWidth="1"/>
    <col min="6168" max="6171" width="3.5" style="336" bestFit="1" customWidth="1"/>
    <col min="6172" max="6172" width="4" style="336" bestFit="1" customWidth="1"/>
    <col min="6173" max="6173" width="3.5" style="336" bestFit="1" customWidth="1"/>
    <col min="6174" max="6174" width="4" style="336" bestFit="1" customWidth="1"/>
    <col min="6175" max="6180" width="3.5" style="336" bestFit="1" customWidth="1"/>
    <col min="6181" max="6400" width="9" style="336"/>
    <col min="6401" max="6401" width="10" style="336" customWidth="1"/>
    <col min="6402" max="6409" width="9.625" style="336" customWidth="1"/>
    <col min="6410" max="6410" width="0" style="336" hidden="1" customWidth="1"/>
    <col min="6411" max="6412" width="9.5" style="336" customWidth="1"/>
    <col min="6413" max="6413" width="5.5" style="336" bestFit="1" customWidth="1"/>
    <col min="6414" max="6416" width="3.5" style="336" bestFit="1" customWidth="1"/>
    <col min="6417" max="6418" width="4" style="336" bestFit="1" customWidth="1"/>
    <col min="6419" max="6422" width="3.5" style="336" bestFit="1" customWidth="1"/>
    <col min="6423" max="6423" width="4" style="336" bestFit="1" customWidth="1"/>
    <col min="6424" max="6427" width="3.5" style="336" bestFit="1" customWidth="1"/>
    <col min="6428" max="6428" width="4" style="336" bestFit="1" customWidth="1"/>
    <col min="6429" max="6429" width="3.5" style="336" bestFit="1" customWidth="1"/>
    <col min="6430" max="6430" width="4" style="336" bestFit="1" customWidth="1"/>
    <col min="6431" max="6436" width="3.5" style="336" bestFit="1" customWidth="1"/>
    <col min="6437" max="6656" width="9" style="336"/>
    <col min="6657" max="6657" width="10" style="336" customWidth="1"/>
    <col min="6658" max="6665" width="9.625" style="336" customWidth="1"/>
    <col min="6666" max="6666" width="0" style="336" hidden="1" customWidth="1"/>
    <col min="6667" max="6668" width="9.5" style="336" customWidth="1"/>
    <col min="6669" max="6669" width="5.5" style="336" bestFit="1" customWidth="1"/>
    <col min="6670" max="6672" width="3.5" style="336" bestFit="1" customWidth="1"/>
    <col min="6673" max="6674" width="4" style="336" bestFit="1" customWidth="1"/>
    <col min="6675" max="6678" width="3.5" style="336" bestFit="1" customWidth="1"/>
    <col min="6679" max="6679" width="4" style="336" bestFit="1" customWidth="1"/>
    <col min="6680" max="6683" width="3.5" style="336" bestFit="1" customWidth="1"/>
    <col min="6684" max="6684" width="4" style="336" bestFit="1" customWidth="1"/>
    <col min="6685" max="6685" width="3.5" style="336" bestFit="1" customWidth="1"/>
    <col min="6686" max="6686" width="4" style="336" bestFit="1" customWidth="1"/>
    <col min="6687" max="6692" width="3.5" style="336" bestFit="1" customWidth="1"/>
    <col min="6693" max="6912" width="9" style="336"/>
    <col min="6913" max="6913" width="10" style="336" customWidth="1"/>
    <col min="6914" max="6921" width="9.625" style="336" customWidth="1"/>
    <col min="6922" max="6922" width="0" style="336" hidden="1" customWidth="1"/>
    <col min="6923" max="6924" width="9.5" style="336" customWidth="1"/>
    <col min="6925" max="6925" width="5.5" style="336" bestFit="1" customWidth="1"/>
    <col min="6926" max="6928" width="3.5" style="336" bestFit="1" customWidth="1"/>
    <col min="6929" max="6930" width="4" style="336" bestFit="1" customWidth="1"/>
    <col min="6931" max="6934" width="3.5" style="336" bestFit="1" customWidth="1"/>
    <col min="6935" max="6935" width="4" style="336" bestFit="1" customWidth="1"/>
    <col min="6936" max="6939" width="3.5" style="336" bestFit="1" customWidth="1"/>
    <col min="6940" max="6940" width="4" style="336" bestFit="1" customWidth="1"/>
    <col min="6941" max="6941" width="3.5" style="336" bestFit="1" customWidth="1"/>
    <col min="6942" max="6942" width="4" style="336" bestFit="1" customWidth="1"/>
    <col min="6943" max="6948" width="3.5" style="336" bestFit="1" customWidth="1"/>
    <col min="6949" max="7168" width="9" style="336"/>
    <col min="7169" max="7169" width="10" style="336" customWidth="1"/>
    <col min="7170" max="7177" width="9.625" style="336" customWidth="1"/>
    <col min="7178" max="7178" width="0" style="336" hidden="1" customWidth="1"/>
    <col min="7179" max="7180" width="9.5" style="336" customWidth="1"/>
    <col min="7181" max="7181" width="5.5" style="336" bestFit="1" customWidth="1"/>
    <col min="7182" max="7184" width="3.5" style="336" bestFit="1" customWidth="1"/>
    <col min="7185" max="7186" width="4" style="336" bestFit="1" customWidth="1"/>
    <col min="7187" max="7190" width="3.5" style="336" bestFit="1" customWidth="1"/>
    <col min="7191" max="7191" width="4" style="336" bestFit="1" customWidth="1"/>
    <col min="7192" max="7195" width="3.5" style="336" bestFit="1" customWidth="1"/>
    <col min="7196" max="7196" width="4" style="336" bestFit="1" customWidth="1"/>
    <col min="7197" max="7197" width="3.5" style="336" bestFit="1" customWidth="1"/>
    <col min="7198" max="7198" width="4" style="336" bestFit="1" customWidth="1"/>
    <col min="7199" max="7204" width="3.5" style="336" bestFit="1" customWidth="1"/>
    <col min="7205" max="7424" width="9" style="336"/>
    <col min="7425" max="7425" width="10" style="336" customWidth="1"/>
    <col min="7426" max="7433" width="9.625" style="336" customWidth="1"/>
    <col min="7434" max="7434" width="0" style="336" hidden="1" customWidth="1"/>
    <col min="7435" max="7436" width="9.5" style="336" customWidth="1"/>
    <col min="7437" max="7437" width="5.5" style="336" bestFit="1" customWidth="1"/>
    <col min="7438" max="7440" width="3.5" style="336" bestFit="1" customWidth="1"/>
    <col min="7441" max="7442" width="4" style="336" bestFit="1" customWidth="1"/>
    <col min="7443" max="7446" width="3.5" style="336" bestFit="1" customWidth="1"/>
    <col min="7447" max="7447" width="4" style="336" bestFit="1" customWidth="1"/>
    <col min="7448" max="7451" width="3.5" style="336" bestFit="1" customWidth="1"/>
    <col min="7452" max="7452" width="4" style="336" bestFit="1" customWidth="1"/>
    <col min="7453" max="7453" width="3.5" style="336" bestFit="1" customWidth="1"/>
    <col min="7454" max="7454" width="4" style="336" bestFit="1" customWidth="1"/>
    <col min="7455" max="7460" width="3.5" style="336" bestFit="1" customWidth="1"/>
    <col min="7461" max="7680" width="9" style="336"/>
    <col min="7681" max="7681" width="10" style="336" customWidth="1"/>
    <col min="7682" max="7689" width="9.625" style="336" customWidth="1"/>
    <col min="7690" max="7690" width="0" style="336" hidden="1" customWidth="1"/>
    <col min="7691" max="7692" width="9.5" style="336" customWidth="1"/>
    <col min="7693" max="7693" width="5.5" style="336" bestFit="1" customWidth="1"/>
    <col min="7694" max="7696" width="3.5" style="336" bestFit="1" customWidth="1"/>
    <col min="7697" max="7698" width="4" style="336" bestFit="1" customWidth="1"/>
    <col min="7699" max="7702" width="3.5" style="336" bestFit="1" customWidth="1"/>
    <col min="7703" max="7703" width="4" style="336" bestFit="1" customWidth="1"/>
    <col min="7704" max="7707" width="3.5" style="336" bestFit="1" customWidth="1"/>
    <col min="7708" max="7708" width="4" style="336" bestFit="1" customWidth="1"/>
    <col min="7709" max="7709" width="3.5" style="336" bestFit="1" customWidth="1"/>
    <col min="7710" max="7710" width="4" style="336" bestFit="1" customWidth="1"/>
    <col min="7711" max="7716" width="3.5" style="336" bestFit="1" customWidth="1"/>
    <col min="7717" max="7936" width="9" style="336"/>
    <col min="7937" max="7937" width="10" style="336" customWidth="1"/>
    <col min="7938" max="7945" width="9.625" style="336" customWidth="1"/>
    <col min="7946" max="7946" width="0" style="336" hidden="1" customWidth="1"/>
    <col min="7947" max="7948" width="9.5" style="336" customWidth="1"/>
    <col min="7949" max="7949" width="5.5" style="336" bestFit="1" customWidth="1"/>
    <col min="7950" max="7952" width="3.5" style="336" bestFit="1" customWidth="1"/>
    <col min="7953" max="7954" width="4" style="336" bestFit="1" customWidth="1"/>
    <col min="7955" max="7958" width="3.5" style="336" bestFit="1" customWidth="1"/>
    <col min="7959" max="7959" width="4" style="336" bestFit="1" customWidth="1"/>
    <col min="7960" max="7963" width="3.5" style="336" bestFit="1" customWidth="1"/>
    <col min="7964" max="7964" width="4" style="336" bestFit="1" customWidth="1"/>
    <col min="7965" max="7965" width="3.5" style="336" bestFit="1" customWidth="1"/>
    <col min="7966" max="7966" width="4" style="336" bestFit="1" customWidth="1"/>
    <col min="7967" max="7972" width="3.5" style="336" bestFit="1" customWidth="1"/>
    <col min="7973" max="8192" width="9" style="336"/>
    <col min="8193" max="8193" width="10" style="336" customWidth="1"/>
    <col min="8194" max="8201" width="9.625" style="336" customWidth="1"/>
    <col min="8202" max="8202" width="0" style="336" hidden="1" customWidth="1"/>
    <col min="8203" max="8204" width="9.5" style="336" customWidth="1"/>
    <col min="8205" max="8205" width="5.5" style="336" bestFit="1" customWidth="1"/>
    <col min="8206" max="8208" width="3.5" style="336" bestFit="1" customWidth="1"/>
    <col min="8209" max="8210" width="4" style="336" bestFit="1" customWidth="1"/>
    <col min="8211" max="8214" width="3.5" style="336" bestFit="1" customWidth="1"/>
    <col min="8215" max="8215" width="4" style="336" bestFit="1" customWidth="1"/>
    <col min="8216" max="8219" width="3.5" style="336" bestFit="1" customWidth="1"/>
    <col min="8220" max="8220" width="4" style="336" bestFit="1" customWidth="1"/>
    <col min="8221" max="8221" width="3.5" style="336" bestFit="1" customWidth="1"/>
    <col min="8222" max="8222" width="4" style="336" bestFit="1" customWidth="1"/>
    <col min="8223" max="8228" width="3.5" style="336" bestFit="1" customWidth="1"/>
    <col min="8229" max="8448" width="9" style="336"/>
    <col min="8449" max="8449" width="10" style="336" customWidth="1"/>
    <col min="8450" max="8457" width="9.625" style="336" customWidth="1"/>
    <col min="8458" max="8458" width="0" style="336" hidden="1" customWidth="1"/>
    <col min="8459" max="8460" width="9.5" style="336" customWidth="1"/>
    <col min="8461" max="8461" width="5.5" style="336" bestFit="1" customWidth="1"/>
    <col min="8462" max="8464" width="3.5" style="336" bestFit="1" customWidth="1"/>
    <col min="8465" max="8466" width="4" style="336" bestFit="1" customWidth="1"/>
    <col min="8467" max="8470" width="3.5" style="336" bestFit="1" customWidth="1"/>
    <col min="8471" max="8471" width="4" style="336" bestFit="1" customWidth="1"/>
    <col min="8472" max="8475" width="3.5" style="336" bestFit="1" customWidth="1"/>
    <col min="8476" max="8476" width="4" style="336" bestFit="1" customWidth="1"/>
    <col min="8477" max="8477" width="3.5" style="336" bestFit="1" customWidth="1"/>
    <col min="8478" max="8478" width="4" style="336" bestFit="1" customWidth="1"/>
    <col min="8479" max="8484" width="3.5" style="336" bestFit="1" customWidth="1"/>
    <col min="8485" max="8704" width="9" style="336"/>
    <col min="8705" max="8705" width="10" style="336" customWidth="1"/>
    <col min="8706" max="8713" width="9.625" style="336" customWidth="1"/>
    <col min="8714" max="8714" width="0" style="336" hidden="1" customWidth="1"/>
    <col min="8715" max="8716" width="9.5" style="336" customWidth="1"/>
    <col min="8717" max="8717" width="5.5" style="336" bestFit="1" customWidth="1"/>
    <col min="8718" max="8720" width="3.5" style="336" bestFit="1" customWidth="1"/>
    <col min="8721" max="8722" width="4" style="336" bestFit="1" customWidth="1"/>
    <col min="8723" max="8726" width="3.5" style="336" bestFit="1" customWidth="1"/>
    <col min="8727" max="8727" width="4" style="336" bestFit="1" customWidth="1"/>
    <col min="8728" max="8731" width="3.5" style="336" bestFit="1" customWidth="1"/>
    <col min="8732" max="8732" width="4" style="336" bestFit="1" customWidth="1"/>
    <col min="8733" max="8733" width="3.5" style="336" bestFit="1" customWidth="1"/>
    <col min="8734" max="8734" width="4" style="336" bestFit="1" customWidth="1"/>
    <col min="8735" max="8740" width="3.5" style="336" bestFit="1" customWidth="1"/>
    <col min="8741" max="8960" width="9" style="336"/>
    <col min="8961" max="8961" width="10" style="336" customWidth="1"/>
    <col min="8962" max="8969" width="9.625" style="336" customWidth="1"/>
    <col min="8970" max="8970" width="0" style="336" hidden="1" customWidth="1"/>
    <col min="8971" max="8972" width="9.5" style="336" customWidth="1"/>
    <col min="8973" max="8973" width="5.5" style="336" bestFit="1" customWidth="1"/>
    <col min="8974" max="8976" width="3.5" style="336" bestFit="1" customWidth="1"/>
    <col min="8977" max="8978" width="4" style="336" bestFit="1" customWidth="1"/>
    <col min="8979" max="8982" width="3.5" style="336" bestFit="1" customWidth="1"/>
    <col min="8983" max="8983" width="4" style="336" bestFit="1" customWidth="1"/>
    <col min="8984" max="8987" width="3.5" style="336" bestFit="1" customWidth="1"/>
    <col min="8988" max="8988" width="4" style="336" bestFit="1" customWidth="1"/>
    <col min="8989" max="8989" width="3.5" style="336" bestFit="1" customWidth="1"/>
    <col min="8990" max="8990" width="4" style="336" bestFit="1" customWidth="1"/>
    <col min="8991" max="8996" width="3.5" style="336" bestFit="1" customWidth="1"/>
    <col min="8997" max="9216" width="9" style="336"/>
    <col min="9217" max="9217" width="10" style="336" customWidth="1"/>
    <col min="9218" max="9225" width="9.625" style="336" customWidth="1"/>
    <col min="9226" max="9226" width="0" style="336" hidden="1" customWidth="1"/>
    <col min="9227" max="9228" width="9.5" style="336" customWidth="1"/>
    <col min="9229" max="9229" width="5.5" style="336" bestFit="1" customWidth="1"/>
    <col min="9230" max="9232" width="3.5" style="336" bestFit="1" customWidth="1"/>
    <col min="9233" max="9234" width="4" style="336" bestFit="1" customWidth="1"/>
    <col min="9235" max="9238" width="3.5" style="336" bestFit="1" customWidth="1"/>
    <col min="9239" max="9239" width="4" style="336" bestFit="1" customWidth="1"/>
    <col min="9240" max="9243" width="3.5" style="336" bestFit="1" customWidth="1"/>
    <col min="9244" max="9244" width="4" style="336" bestFit="1" customWidth="1"/>
    <col min="9245" max="9245" width="3.5" style="336" bestFit="1" customWidth="1"/>
    <col min="9246" max="9246" width="4" style="336" bestFit="1" customWidth="1"/>
    <col min="9247" max="9252" width="3.5" style="336" bestFit="1" customWidth="1"/>
    <col min="9253" max="9472" width="9" style="336"/>
    <col min="9473" max="9473" width="10" style="336" customWidth="1"/>
    <col min="9474" max="9481" width="9.625" style="336" customWidth="1"/>
    <col min="9482" max="9482" width="0" style="336" hidden="1" customWidth="1"/>
    <col min="9483" max="9484" width="9.5" style="336" customWidth="1"/>
    <col min="9485" max="9485" width="5.5" style="336" bestFit="1" customWidth="1"/>
    <col min="9486" max="9488" width="3.5" style="336" bestFit="1" customWidth="1"/>
    <col min="9489" max="9490" width="4" style="336" bestFit="1" customWidth="1"/>
    <col min="9491" max="9494" width="3.5" style="336" bestFit="1" customWidth="1"/>
    <col min="9495" max="9495" width="4" style="336" bestFit="1" customWidth="1"/>
    <col min="9496" max="9499" width="3.5" style="336" bestFit="1" customWidth="1"/>
    <col min="9500" max="9500" width="4" style="336" bestFit="1" customWidth="1"/>
    <col min="9501" max="9501" width="3.5" style="336" bestFit="1" customWidth="1"/>
    <col min="9502" max="9502" width="4" style="336" bestFit="1" customWidth="1"/>
    <col min="9503" max="9508" width="3.5" style="336" bestFit="1" customWidth="1"/>
    <col min="9509" max="9728" width="9" style="336"/>
    <col min="9729" max="9729" width="10" style="336" customWidth="1"/>
    <col min="9730" max="9737" width="9.625" style="336" customWidth="1"/>
    <col min="9738" max="9738" width="0" style="336" hidden="1" customWidth="1"/>
    <col min="9739" max="9740" width="9.5" style="336" customWidth="1"/>
    <col min="9741" max="9741" width="5.5" style="336" bestFit="1" customWidth="1"/>
    <col min="9742" max="9744" width="3.5" style="336" bestFit="1" customWidth="1"/>
    <col min="9745" max="9746" width="4" style="336" bestFit="1" customWidth="1"/>
    <col min="9747" max="9750" width="3.5" style="336" bestFit="1" customWidth="1"/>
    <col min="9751" max="9751" width="4" style="336" bestFit="1" customWidth="1"/>
    <col min="9752" max="9755" width="3.5" style="336" bestFit="1" customWidth="1"/>
    <col min="9756" max="9756" width="4" style="336" bestFit="1" customWidth="1"/>
    <col min="9757" max="9757" width="3.5" style="336" bestFit="1" customWidth="1"/>
    <col min="9758" max="9758" width="4" style="336" bestFit="1" customWidth="1"/>
    <col min="9759" max="9764" width="3.5" style="336" bestFit="1" customWidth="1"/>
    <col min="9765" max="9984" width="9" style="336"/>
    <col min="9985" max="9985" width="10" style="336" customWidth="1"/>
    <col min="9986" max="9993" width="9.625" style="336" customWidth="1"/>
    <col min="9994" max="9994" width="0" style="336" hidden="1" customWidth="1"/>
    <col min="9995" max="9996" width="9.5" style="336" customWidth="1"/>
    <col min="9997" max="9997" width="5.5" style="336" bestFit="1" customWidth="1"/>
    <col min="9998" max="10000" width="3.5" style="336" bestFit="1" customWidth="1"/>
    <col min="10001" max="10002" width="4" style="336" bestFit="1" customWidth="1"/>
    <col min="10003" max="10006" width="3.5" style="336" bestFit="1" customWidth="1"/>
    <col min="10007" max="10007" width="4" style="336" bestFit="1" customWidth="1"/>
    <col min="10008" max="10011" width="3.5" style="336" bestFit="1" customWidth="1"/>
    <col min="10012" max="10012" width="4" style="336" bestFit="1" customWidth="1"/>
    <col min="10013" max="10013" width="3.5" style="336" bestFit="1" customWidth="1"/>
    <col min="10014" max="10014" width="4" style="336" bestFit="1" customWidth="1"/>
    <col min="10015" max="10020" width="3.5" style="336" bestFit="1" customWidth="1"/>
    <col min="10021" max="10240" width="9" style="336"/>
    <col min="10241" max="10241" width="10" style="336" customWidth="1"/>
    <col min="10242" max="10249" width="9.625" style="336" customWidth="1"/>
    <col min="10250" max="10250" width="0" style="336" hidden="1" customWidth="1"/>
    <col min="10251" max="10252" width="9.5" style="336" customWidth="1"/>
    <col min="10253" max="10253" width="5.5" style="336" bestFit="1" customWidth="1"/>
    <col min="10254" max="10256" width="3.5" style="336" bestFit="1" customWidth="1"/>
    <col min="10257" max="10258" width="4" style="336" bestFit="1" customWidth="1"/>
    <col min="10259" max="10262" width="3.5" style="336" bestFit="1" customWidth="1"/>
    <col min="10263" max="10263" width="4" style="336" bestFit="1" customWidth="1"/>
    <col min="10264" max="10267" width="3.5" style="336" bestFit="1" customWidth="1"/>
    <col min="10268" max="10268" width="4" style="336" bestFit="1" customWidth="1"/>
    <col min="10269" max="10269" width="3.5" style="336" bestFit="1" customWidth="1"/>
    <col min="10270" max="10270" width="4" style="336" bestFit="1" customWidth="1"/>
    <col min="10271" max="10276" width="3.5" style="336" bestFit="1" customWidth="1"/>
    <col min="10277" max="10496" width="9" style="336"/>
    <col min="10497" max="10497" width="10" style="336" customWidth="1"/>
    <col min="10498" max="10505" width="9.625" style="336" customWidth="1"/>
    <col min="10506" max="10506" width="0" style="336" hidden="1" customWidth="1"/>
    <col min="10507" max="10508" width="9.5" style="336" customWidth="1"/>
    <col min="10509" max="10509" width="5.5" style="336" bestFit="1" customWidth="1"/>
    <col min="10510" max="10512" width="3.5" style="336" bestFit="1" customWidth="1"/>
    <col min="10513" max="10514" width="4" style="336" bestFit="1" customWidth="1"/>
    <col min="10515" max="10518" width="3.5" style="336" bestFit="1" customWidth="1"/>
    <col min="10519" max="10519" width="4" style="336" bestFit="1" customWidth="1"/>
    <col min="10520" max="10523" width="3.5" style="336" bestFit="1" customWidth="1"/>
    <col min="10524" max="10524" width="4" style="336" bestFit="1" customWidth="1"/>
    <col min="10525" max="10525" width="3.5" style="336" bestFit="1" customWidth="1"/>
    <col min="10526" max="10526" width="4" style="336" bestFit="1" customWidth="1"/>
    <col min="10527" max="10532" width="3.5" style="336" bestFit="1" customWidth="1"/>
    <col min="10533" max="10752" width="9" style="336"/>
    <col min="10753" max="10753" width="10" style="336" customWidth="1"/>
    <col min="10754" max="10761" width="9.625" style="336" customWidth="1"/>
    <col min="10762" max="10762" width="0" style="336" hidden="1" customWidth="1"/>
    <col min="10763" max="10764" width="9.5" style="336" customWidth="1"/>
    <col min="10765" max="10765" width="5.5" style="336" bestFit="1" customWidth="1"/>
    <col min="10766" max="10768" width="3.5" style="336" bestFit="1" customWidth="1"/>
    <col min="10769" max="10770" width="4" style="336" bestFit="1" customWidth="1"/>
    <col min="10771" max="10774" width="3.5" style="336" bestFit="1" customWidth="1"/>
    <col min="10775" max="10775" width="4" style="336" bestFit="1" customWidth="1"/>
    <col min="10776" max="10779" width="3.5" style="336" bestFit="1" customWidth="1"/>
    <col min="10780" max="10780" width="4" style="336" bestFit="1" customWidth="1"/>
    <col min="10781" max="10781" width="3.5" style="336" bestFit="1" customWidth="1"/>
    <col min="10782" max="10782" width="4" style="336" bestFit="1" customWidth="1"/>
    <col min="10783" max="10788" width="3.5" style="336" bestFit="1" customWidth="1"/>
    <col min="10789" max="11008" width="9" style="336"/>
    <col min="11009" max="11009" width="10" style="336" customWidth="1"/>
    <col min="11010" max="11017" width="9.625" style="336" customWidth="1"/>
    <col min="11018" max="11018" width="0" style="336" hidden="1" customWidth="1"/>
    <col min="11019" max="11020" width="9.5" style="336" customWidth="1"/>
    <col min="11021" max="11021" width="5.5" style="336" bestFit="1" customWidth="1"/>
    <col min="11022" max="11024" width="3.5" style="336" bestFit="1" customWidth="1"/>
    <col min="11025" max="11026" width="4" style="336" bestFit="1" customWidth="1"/>
    <col min="11027" max="11030" width="3.5" style="336" bestFit="1" customWidth="1"/>
    <col min="11031" max="11031" width="4" style="336" bestFit="1" customWidth="1"/>
    <col min="11032" max="11035" width="3.5" style="336" bestFit="1" customWidth="1"/>
    <col min="11036" max="11036" width="4" style="336" bestFit="1" customWidth="1"/>
    <col min="11037" max="11037" width="3.5" style="336" bestFit="1" customWidth="1"/>
    <col min="11038" max="11038" width="4" style="336" bestFit="1" customWidth="1"/>
    <col min="11039" max="11044" width="3.5" style="336" bestFit="1" customWidth="1"/>
    <col min="11045" max="11264" width="9" style="336"/>
    <col min="11265" max="11265" width="10" style="336" customWidth="1"/>
    <col min="11266" max="11273" width="9.625" style="336" customWidth="1"/>
    <col min="11274" max="11274" width="0" style="336" hidden="1" customWidth="1"/>
    <col min="11275" max="11276" width="9.5" style="336" customWidth="1"/>
    <col min="11277" max="11277" width="5.5" style="336" bestFit="1" customWidth="1"/>
    <col min="11278" max="11280" width="3.5" style="336" bestFit="1" customWidth="1"/>
    <col min="11281" max="11282" width="4" style="336" bestFit="1" customWidth="1"/>
    <col min="11283" max="11286" width="3.5" style="336" bestFit="1" customWidth="1"/>
    <col min="11287" max="11287" width="4" style="336" bestFit="1" customWidth="1"/>
    <col min="11288" max="11291" width="3.5" style="336" bestFit="1" customWidth="1"/>
    <col min="11292" max="11292" width="4" style="336" bestFit="1" customWidth="1"/>
    <col min="11293" max="11293" width="3.5" style="336" bestFit="1" customWidth="1"/>
    <col min="11294" max="11294" width="4" style="336" bestFit="1" customWidth="1"/>
    <col min="11295" max="11300" width="3.5" style="336" bestFit="1" customWidth="1"/>
    <col min="11301" max="11520" width="9" style="336"/>
    <col min="11521" max="11521" width="10" style="336" customWidth="1"/>
    <col min="11522" max="11529" width="9.625" style="336" customWidth="1"/>
    <col min="11530" max="11530" width="0" style="336" hidden="1" customWidth="1"/>
    <col min="11531" max="11532" width="9.5" style="336" customWidth="1"/>
    <col min="11533" max="11533" width="5.5" style="336" bestFit="1" customWidth="1"/>
    <col min="11534" max="11536" width="3.5" style="336" bestFit="1" customWidth="1"/>
    <col min="11537" max="11538" width="4" style="336" bestFit="1" customWidth="1"/>
    <col min="11539" max="11542" width="3.5" style="336" bestFit="1" customWidth="1"/>
    <col min="11543" max="11543" width="4" style="336" bestFit="1" customWidth="1"/>
    <col min="11544" max="11547" width="3.5" style="336" bestFit="1" customWidth="1"/>
    <col min="11548" max="11548" width="4" style="336" bestFit="1" customWidth="1"/>
    <col min="11549" max="11549" width="3.5" style="336" bestFit="1" customWidth="1"/>
    <col min="11550" max="11550" width="4" style="336" bestFit="1" customWidth="1"/>
    <col min="11551" max="11556" width="3.5" style="336" bestFit="1" customWidth="1"/>
    <col min="11557" max="11776" width="9" style="336"/>
    <col min="11777" max="11777" width="10" style="336" customWidth="1"/>
    <col min="11778" max="11785" width="9.625" style="336" customWidth="1"/>
    <col min="11786" max="11786" width="0" style="336" hidden="1" customWidth="1"/>
    <col min="11787" max="11788" width="9.5" style="336" customWidth="1"/>
    <col min="11789" max="11789" width="5.5" style="336" bestFit="1" customWidth="1"/>
    <col min="11790" max="11792" width="3.5" style="336" bestFit="1" customWidth="1"/>
    <col min="11793" max="11794" width="4" style="336" bestFit="1" customWidth="1"/>
    <col min="11795" max="11798" width="3.5" style="336" bestFit="1" customWidth="1"/>
    <col min="11799" max="11799" width="4" style="336" bestFit="1" customWidth="1"/>
    <col min="11800" max="11803" width="3.5" style="336" bestFit="1" customWidth="1"/>
    <col min="11804" max="11804" width="4" style="336" bestFit="1" customWidth="1"/>
    <col min="11805" max="11805" width="3.5" style="336" bestFit="1" customWidth="1"/>
    <col min="11806" max="11806" width="4" style="336" bestFit="1" customWidth="1"/>
    <col min="11807" max="11812" width="3.5" style="336" bestFit="1" customWidth="1"/>
    <col min="11813" max="12032" width="9" style="336"/>
    <col min="12033" max="12033" width="10" style="336" customWidth="1"/>
    <col min="12034" max="12041" width="9.625" style="336" customWidth="1"/>
    <col min="12042" max="12042" width="0" style="336" hidden="1" customWidth="1"/>
    <col min="12043" max="12044" width="9.5" style="336" customWidth="1"/>
    <col min="12045" max="12045" width="5.5" style="336" bestFit="1" customWidth="1"/>
    <col min="12046" max="12048" width="3.5" style="336" bestFit="1" customWidth="1"/>
    <col min="12049" max="12050" width="4" style="336" bestFit="1" customWidth="1"/>
    <col min="12051" max="12054" width="3.5" style="336" bestFit="1" customWidth="1"/>
    <col min="12055" max="12055" width="4" style="336" bestFit="1" customWidth="1"/>
    <col min="12056" max="12059" width="3.5" style="336" bestFit="1" customWidth="1"/>
    <col min="12060" max="12060" width="4" style="336" bestFit="1" customWidth="1"/>
    <col min="12061" max="12061" width="3.5" style="336" bestFit="1" customWidth="1"/>
    <col min="12062" max="12062" width="4" style="336" bestFit="1" customWidth="1"/>
    <col min="12063" max="12068" width="3.5" style="336" bestFit="1" customWidth="1"/>
    <col min="12069" max="12288" width="9" style="336"/>
    <col min="12289" max="12289" width="10" style="336" customWidth="1"/>
    <col min="12290" max="12297" width="9.625" style="336" customWidth="1"/>
    <col min="12298" max="12298" width="0" style="336" hidden="1" customWidth="1"/>
    <col min="12299" max="12300" width="9.5" style="336" customWidth="1"/>
    <col min="12301" max="12301" width="5.5" style="336" bestFit="1" customWidth="1"/>
    <col min="12302" max="12304" width="3.5" style="336" bestFit="1" customWidth="1"/>
    <col min="12305" max="12306" width="4" style="336" bestFit="1" customWidth="1"/>
    <col min="12307" max="12310" width="3.5" style="336" bestFit="1" customWidth="1"/>
    <col min="12311" max="12311" width="4" style="336" bestFit="1" customWidth="1"/>
    <col min="12312" max="12315" width="3.5" style="336" bestFit="1" customWidth="1"/>
    <col min="12316" max="12316" width="4" style="336" bestFit="1" customWidth="1"/>
    <col min="12317" max="12317" width="3.5" style="336" bestFit="1" customWidth="1"/>
    <col min="12318" max="12318" width="4" style="336" bestFit="1" customWidth="1"/>
    <col min="12319" max="12324" width="3.5" style="336" bestFit="1" customWidth="1"/>
    <col min="12325" max="12544" width="9" style="336"/>
    <col min="12545" max="12545" width="10" style="336" customWidth="1"/>
    <col min="12546" max="12553" width="9.625" style="336" customWidth="1"/>
    <col min="12554" max="12554" width="0" style="336" hidden="1" customWidth="1"/>
    <col min="12555" max="12556" width="9.5" style="336" customWidth="1"/>
    <col min="12557" max="12557" width="5.5" style="336" bestFit="1" customWidth="1"/>
    <col min="12558" max="12560" width="3.5" style="336" bestFit="1" customWidth="1"/>
    <col min="12561" max="12562" width="4" style="336" bestFit="1" customWidth="1"/>
    <col min="12563" max="12566" width="3.5" style="336" bestFit="1" customWidth="1"/>
    <col min="12567" max="12567" width="4" style="336" bestFit="1" customWidth="1"/>
    <col min="12568" max="12571" width="3.5" style="336" bestFit="1" customWidth="1"/>
    <col min="12572" max="12572" width="4" style="336" bestFit="1" customWidth="1"/>
    <col min="12573" max="12573" width="3.5" style="336" bestFit="1" customWidth="1"/>
    <col min="12574" max="12574" width="4" style="336" bestFit="1" customWidth="1"/>
    <col min="12575" max="12580" width="3.5" style="336" bestFit="1" customWidth="1"/>
    <col min="12581" max="12800" width="9" style="336"/>
    <col min="12801" max="12801" width="10" style="336" customWidth="1"/>
    <col min="12802" max="12809" width="9.625" style="336" customWidth="1"/>
    <col min="12810" max="12810" width="0" style="336" hidden="1" customWidth="1"/>
    <col min="12811" max="12812" width="9.5" style="336" customWidth="1"/>
    <col min="12813" max="12813" width="5.5" style="336" bestFit="1" customWidth="1"/>
    <col min="12814" max="12816" width="3.5" style="336" bestFit="1" customWidth="1"/>
    <col min="12817" max="12818" width="4" style="336" bestFit="1" customWidth="1"/>
    <col min="12819" max="12822" width="3.5" style="336" bestFit="1" customWidth="1"/>
    <col min="12823" max="12823" width="4" style="336" bestFit="1" customWidth="1"/>
    <col min="12824" max="12827" width="3.5" style="336" bestFit="1" customWidth="1"/>
    <col min="12828" max="12828" width="4" style="336" bestFit="1" customWidth="1"/>
    <col min="12829" max="12829" width="3.5" style="336" bestFit="1" customWidth="1"/>
    <col min="12830" max="12830" width="4" style="336" bestFit="1" customWidth="1"/>
    <col min="12831" max="12836" width="3.5" style="336" bestFit="1" customWidth="1"/>
    <col min="12837" max="13056" width="9" style="336"/>
    <col min="13057" max="13057" width="10" style="336" customWidth="1"/>
    <col min="13058" max="13065" width="9.625" style="336" customWidth="1"/>
    <col min="13066" max="13066" width="0" style="336" hidden="1" customWidth="1"/>
    <col min="13067" max="13068" width="9.5" style="336" customWidth="1"/>
    <col min="13069" max="13069" width="5.5" style="336" bestFit="1" customWidth="1"/>
    <col min="13070" max="13072" width="3.5" style="336" bestFit="1" customWidth="1"/>
    <col min="13073" max="13074" width="4" style="336" bestFit="1" customWidth="1"/>
    <col min="13075" max="13078" width="3.5" style="336" bestFit="1" customWidth="1"/>
    <col min="13079" max="13079" width="4" style="336" bestFit="1" customWidth="1"/>
    <col min="13080" max="13083" width="3.5" style="336" bestFit="1" customWidth="1"/>
    <col min="13084" max="13084" width="4" style="336" bestFit="1" customWidth="1"/>
    <col min="13085" max="13085" width="3.5" style="336" bestFit="1" customWidth="1"/>
    <col min="13086" max="13086" width="4" style="336" bestFit="1" customWidth="1"/>
    <col min="13087" max="13092" width="3.5" style="336" bestFit="1" customWidth="1"/>
    <col min="13093" max="13312" width="9" style="336"/>
    <col min="13313" max="13313" width="10" style="336" customWidth="1"/>
    <col min="13314" max="13321" width="9.625" style="336" customWidth="1"/>
    <col min="13322" max="13322" width="0" style="336" hidden="1" customWidth="1"/>
    <col min="13323" max="13324" width="9.5" style="336" customWidth="1"/>
    <col min="13325" max="13325" width="5.5" style="336" bestFit="1" customWidth="1"/>
    <col min="13326" max="13328" width="3.5" style="336" bestFit="1" customWidth="1"/>
    <col min="13329" max="13330" width="4" style="336" bestFit="1" customWidth="1"/>
    <col min="13331" max="13334" width="3.5" style="336" bestFit="1" customWidth="1"/>
    <col min="13335" max="13335" width="4" style="336" bestFit="1" customWidth="1"/>
    <col min="13336" max="13339" width="3.5" style="336" bestFit="1" customWidth="1"/>
    <col min="13340" max="13340" width="4" style="336" bestFit="1" customWidth="1"/>
    <col min="13341" max="13341" width="3.5" style="336" bestFit="1" customWidth="1"/>
    <col min="13342" max="13342" width="4" style="336" bestFit="1" customWidth="1"/>
    <col min="13343" max="13348" width="3.5" style="336" bestFit="1" customWidth="1"/>
    <col min="13349" max="13568" width="9" style="336"/>
    <col min="13569" max="13569" width="10" style="336" customWidth="1"/>
    <col min="13570" max="13577" width="9.625" style="336" customWidth="1"/>
    <col min="13578" max="13578" width="0" style="336" hidden="1" customWidth="1"/>
    <col min="13579" max="13580" width="9.5" style="336" customWidth="1"/>
    <col min="13581" max="13581" width="5.5" style="336" bestFit="1" customWidth="1"/>
    <col min="13582" max="13584" width="3.5" style="336" bestFit="1" customWidth="1"/>
    <col min="13585" max="13586" width="4" style="336" bestFit="1" customWidth="1"/>
    <col min="13587" max="13590" width="3.5" style="336" bestFit="1" customWidth="1"/>
    <col min="13591" max="13591" width="4" style="336" bestFit="1" customWidth="1"/>
    <col min="13592" max="13595" width="3.5" style="336" bestFit="1" customWidth="1"/>
    <col min="13596" max="13596" width="4" style="336" bestFit="1" customWidth="1"/>
    <col min="13597" max="13597" width="3.5" style="336" bestFit="1" customWidth="1"/>
    <col min="13598" max="13598" width="4" style="336" bestFit="1" customWidth="1"/>
    <col min="13599" max="13604" width="3.5" style="336" bestFit="1" customWidth="1"/>
    <col min="13605" max="13824" width="9" style="336"/>
    <col min="13825" max="13825" width="10" style="336" customWidth="1"/>
    <col min="13826" max="13833" width="9.625" style="336" customWidth="1"/>
    <col min="13834" max="13834" width="0" style="336" hidden="1" customWidth="1"/>
    <col min="13835" max="13836" width="9.5" style="336" customWidth="1"/>
    <col min="13837" max="13837" width="5.5" style="336" bestFit="1" customWidth="1"/>
    <col min="13838" max="13840" width="3.5" style="336" bestFit="1" customWidth="1"/>
    <col min="13841" max="13842" width="4" style="336" bestFit="1" customWidth="1"/>
    <col min="13843" max="13846" width="3.5" style="336" bestFit="1" customWidth="1"/>
    <col min="13847" max="13847" width="4" style="336" bestFit="1" customWidth="1"/>
    <col min="13848" max="13851" width="3.5" style="336" bestFit="1" customWidth="1"/>
    <col min="13852" max="13852" width="4" style="336" bestFit="1" customWidth="1"/>
    <col min="13853" max="13853" width="3.5" style="336" bestFit="1" customWidth="1"/>
    <col min="13854" max="13854" width="4" style="336" bestFit="1" customWidth="1"/>
    <col min="13855" max="13860" width="3.5" style="336" bestFit="1" customWidth="1"/>
    <col min="13861" max="14080" width="9" style="336"/>
    <col min="14081" max="14081" width="10" style="336" customWidth="1"/>
    <col min="14082" max="14089" width="9.625" style="336" customWidth="1"/>
    <col min="14090" max="14090" width="0" style="336" hidden="1" customWidth="1"/>
    <col min="14091" max="14092" width="9.5" style="336" customWidth="1"/>
    <col min="14093" max="14093" width="5.5" style="336" bestFit="1" customWidth="1"/>
    <col min="14094" max="14096" width="3.5" style="336" bestFit="1" customWidth="1"/>
    <col min="14097" max="14098" width="4" style="336" bestFit="1" customWidth="1"/>
    <col min="14099" max="14102" width="3.5" style="336" bestFit="1" customWidth="1"/>
    <col min="14103" max="14103" width="4" style="336" bestFit="1" customWidth="1"/>
    <col min="14104" max="14107" width="3.5" style="336" bestFit="1" customWidth="1"/>
    <col min="14108" max="14108" width="4" style="336" bestFit="1" customWidth="1"/>
    <col min="14109" max="14109" width="3.5" style="336" bestFit="1" customWidth="1"/>
    <col min="14110" max="14110" width="4" style="336" bestFit="1" customWidth="1"/>
    <col min="14111" max="14116" width="3.5" style="336" bestFit="1" customWidth="1"/>
    <col min="14117" max="14336" width="9" style="336"/>
    <col min="14337" max="14337" width="10" style="336" customWidth="1"/>
    <col min="14338" max="14345" width="9.625" style="336" customWidth="1"/>
    <col min="14346" max="14346" width="0" style="336" hidden="1" customWidth="1"/>
    <col min="14347" max="14348" width="9.5" style="336" customWidth="1"/>
    <col min="14349" max="14349" width="5.5" style="336" bestFit="1" customWidth="1"/>
    <col min="14350" max="14352" width="3.5" style="336" bestFit="1" customWidth="1"/>
    <col min="14353" max="14354" width="4" style="336" bestFit="1" customWidth="1"/>
    <col min="14355" max="14358" width="3.5" style="336" bestFit="1" customWidth="1"/>
    <col min="14359" max="14359" width="4" style="336" bestFit="1" customWidth="1"/>
    <col min="14360" max="14363" width="3.5" style="336" bestFit="1" customWidth="1"/>
    <col min="14364" max="14364" width="4" style="336" bestFit="1" customWidth="1"/>
    <col min="14365" max="14365" width="3.5" style="336" bestFit="1" customWidth="1"/>
    <col min="14366" max="14366" width="4" style="336" bestFit="1" customWidth="1"/>
    <col min="14367" max="14372" width="3.5" style="336" bestFit="1" customWidth="1"/>
    <col min="14373" max="14592" width="9" style="336"/>
    <col min="14593" max="14593" width="10" style="336" customWidth="1"/>
    <col min="14594" max="14601" width="9.625" style="336" customWidth="1"/>
    <col min="14602" max="14602" width="0" style="336" hidden="1" customWidth="1"/>
    <col min="14603" max="14604" width="9.5" style="336" customWidth="1"/>
    <col min="14605" max="14605" width="5.5" style="336" bestFit="1" customWidth="1"/>
    <col min="14606" max="14608" width="3.5" style="336" bestFit="1" customWidth="1"/>
    <col min="14609" max="14610" width="4" style="336" bestFit="1" customWidth="1"/>
    <col min="14611" max="14614" width="3.5" style="336" bestFit="1" customWidth="1"/>
    <col min="14615" max="14615" width="4" style="336" bestFit="1" customWidth="1"/>
    <col min="14616" max="14619" width="3.5" style="336" bestFit="1" customWidth="1"/>
    <col min="14620" max="14620" width="4" style="336" bestFit="1" customWidth="1"/>
    <col min="14621" max="14621" width="3.5" style="336" bestFit="1" customWidth="1"/>
    <col min="14622" max="14622" width="4" style="336" bestFit="1" customWidth="1"/>
    <col min="14623" max="14628" width="3.5" style="336" bestFit="1" customWidth="1"/>
    <col min="14629" max="14848" width="9" style="336"/>
    <col min="14849" max="14849" width="10" style="336" customWidth="1"/>
    <col min="14850" max="14857" width="9.625" style="336" customWidth="1"/>
    <col min="14858" max="14858" width="0" style="336" hidden="1" customWidth="1"/>
    <col min="14859" max="14860" width="9.5" style="336" customWidth="1"/>
    <col min="14861" max="14861" width="5.5" style="336" bestFit="1" customWidth="1"/>
    <col min="14862" max="14864" width="3.5" style="336" bestFit="1" customWidth="1"/>
    <col min="14865" max="14866" width="4" style="336" bestFit="1" customWidth="1"/>
    <col min="14867" max="14870" width="3.5" style="336" bestFit="1" customWidth="1"/>
    <col min="14871" max="14871" width="4" style="336" bestFit="1" customWidth="1"/>
    <col min="14872" max="14875" width="3.5" style="336" bestFit="1" customWidth="1"/>
    <col min="14876" max="14876" width="4" style="336" bestFit="1" customWidth="1"/>
    <col min="14877" max="14877" width="3.5" style="336" bestFit="1" customWidth="1"/>
    <col min="14878" max="14878" width="4" style="336" bestFit="1" customWidth="1"/>
    <col min="14879" max="14884" width="3.5" style="336" bestFit="1" customWidth="1"/>
    <col min="14885" max="15104" width="9" style="336"/>
    <col min="15105" max="15105" width="10" style="336" customWidth="1"/>
    <col min="15106" max="15113" width="9.625" style="336" customWidth="1"/>
    <col min="15114" max="15114" width="0" style="336" hidden="1" customWidth="1"/>
    <col min="15115" max="15116" width="9.5" style="336" customWidth="1"/>
    <col min="15117" max="15117" width="5.5" style="336" bestFit="1" customWidth="1"/>
    <col min="15118" max="15120" width="3.5" style="336" bestFit="1" customWidth="1"/>
    <col min="15121" max="15122" width="4" style="336" bestFit="1" customWidth="1"/>
    <col min="15123" max="15126" width="3.5" style="336" bestFit="1" customWidth="1"/>
    <col min="15127" max="15127" width="4" style="336" bestFit="1" customWidth="1"/>
    <col min="15128" max="15131" width="3.5" style="336" bestFit="1" customWidth="1"/>
    <col min="15132" max="15132" width="4" style="336" bestFit="1" customWidth="1"/>
    <col min="15133" max="15133" width="3.5" style="336" bestFit="1" customWidth="1"/>
    <col min="15134" max="15134" width="4" style="336" bestFit="1" customWidth="1"/>
    <col min="15135" max="15140" width="3.5" style="336" bestFit="1" customWidth="1"/>
    <col min="15141" max="15360" width="9" style="336"/>
    <col min="15361" max="15361" width="10" style="336" customWidth="1"/>
    <col min="15362" max="15369" width="9.625" style="336" customWidth="1"/>
    <col min="15370" max="15370" width="0" style="336" hidden="1" customWidth="1"/>
    <col min="15371" max="15372" width="9.5" style="336" customWidth="1"/>
    <col min="15373" max="15373" width="5.5" style="336" bestFit="1" customWidth="1"/>
    <col min="15374" max="15376" width="3.5" style="336" bestFit="1" customWidth="1"/>
    <col min="15377" max="15378" width="4" style="336" bestFit="1" customWidth="1"/>
    <col min="15379" max="15382" width="3.5" style="336" bestFit="1" customWidth="1"/>
    <col min="15383" max="15383" width="4" style="336" bestFit="1" customWidth="1"/>
    <col min="15384" max="15387" width="3.5" style="336" bestFit="1" customWidth="1"/>
    <col min="15388" max="15388" width="4" style="336" bestFit="1" customWidth="1"/>
    <col min="15389" max="15389" width="3.5" style="336" bestFit="1" customWidth="1"/>
    <col min="15390" max="15390" width="4" style="336" bestFit="1" customWidth="1"/>
    <col min="15391" max="15396" width="3.5" style="336" bestFit="1" customWidth="1"/>
    <col min="15397" max="15616" width="9" style="336"/>
    <col min="15617" max="15617" width="10" style="336" customWidth="1"/>
    <col min="15618" max="15625" width="9.625" style="336" customWidth="1"/>
    <col min="15626" max="15626" width="0" style="336" hidden="1" customWidth="1"/>
    <col min="15627" max="15628" width="9.5" style="336" customWidth="1"/>
    <col min="15629" max="15629" width="5.5" style="336" bestFit="1" customWidth="1"/>
    <col min="15630" max="15632" width="3.5" style="336" bestFit="1" customWidth="1"/>
    <col min="15633" max="15634" width="4" style="336" bestFit="1" customWidth="1"/>
    <col min="15635" max="15638" width="3.5" style="336" bestFit="1" customWidth="1"/>
    <col min="15639" max="15639" width="4" style="336" bestFit="1" customWidth="1"/>
    <col min="15640" max="15643" width="3.5" style="336" bestFit="1" customWidth="1"/>
    <col min="15644" max="15644" width="4" style="336" bestFit="1" customWidth="1"/>
    <col min="15645" max="15645" width="3.5" style="336" bestFit="1" customWidth="1"/>
    <col min="15646" max="15646" width="4" style="336" bestFit="1" customWidth="1"/>
    <col min="15647" max="15652" width="3.5" style="336" bestFit="1" customWidth="1"/>
    <col min="15653" max="15872" width="9" style="336"/>
    <col min="15873" max="15873" width="10" style="336" customWidth="1"/>
    <col min="15874" max="15881" width="9.625" style="336" customWidth="1"/>
    <col min="15882" max="15882" width="0" style="336" hidden="1" customWidth="1"/>
    <col min="15883" max="15884" width="9.5" style="336" customWidth="1"/>
    <col min="15885" max="15885" width="5.5" style="336" bestFit="1" customWidth="1"/>
    <col min="15886" max="15888" width="3.5" style="336" bestFit="1" customWidth="1"/>
    <col min="15889" max="15890" width="4" style="336" bestFit="1" customWidth="1"/>
    <col min="15891" max="15894" width="3.5" style="336" bestFit="1" customWidth="1"/>
    <col min="15895" max="15895" width="4" style="336" bestFit="1" customWidth="1"/>
    <col min="15896" max="15899" width="3.5" style="336" bestFit="1" customWidth="1"/>
    <col min="15900" max="15900" width="4" style="336" bestFit="1" customWidth="1"/>
    <col min="15901" max="15901" width="3.5" style="336" bestFit="1" customWidth="1"/>
    <col min="15902" max="15902" width="4" style="336" bestFit="1" customWidth="1"/>
    <col min="15903" max="15908" width="3.5" style="336" bestFit="1" customWidth="1"/>
    <col min="15909" max="16128" width="9" style="336"/>
    <col min="16129" max="16129" width="10" style="336" customWidth="1"/>
    <col min="16130" max="16137" width="9.625" style="336" customWidth="1"/>
    <col min="16138" max="16138" width="0" style="336" hidden="1" customWidth="1"/>
    <col min="16139" max="16140" width="9.5" style="336" customWidth="1"/>
    <col min="16141" max="16141" width="5.5" style="336" bestFit="1" customWidth="1"/>
    <col min="16142" max="16144" width="3.5" style="336" bestFit="1" customWidth="1"/>
    <col min="16145" max="16146" width="4" style="336" bestFit="1" customWidth="1"/>
    <col min="16147" max="16150" width="3.5" style="336" bestFit="1" customWidth="1"/>
    <col min="16151" max="16151" width="4" style="336" bestFit="1" customWidth="1"/>
    <col min="16152" max="16155" width="3.5" style="336" bestFit="1" customWidth="1"/>
    <col min="16156" max="16156" width="4" style="336" bestFit="1" customWidth="1"/>
    <col min="16157" max="16157" width="3.5" style="336" bestFit="1" customWidth="1"/>
    <col min="16158" max="16158" width="4" style="336" bestFit="1" customWidth="1"/>
    <col min="16159" max="16164" width="3.5" style="336" bestFit="1" customWidth="1"/>
    <col min="16165" max="16384" width="9" style="336"/>
  </cols>
  <sheetData>
    <row r="1" spans="1:36" s="269" customFormat="1" ht="18.75" customHeight="1" x14ac:dyDescent="0.15">
      <c r="A1" s="511" t="s">
        <v>332</v>
      </c>
      <c r="B1" s="511"/>
      <c r="C1" s="511"/>
      <c r="D1" s="511"/>
      <c r="E1" s="511"/>
      <c r="F1" s="511"/>
      <c r="G1" s="511"/>
      <c r="H1" s="511"/>
      <c r="I1" s="511"/>
      <c r="J1" s="28"/>
      <c r="L1" s="354"/>
    </row>
    <row r="2" spans="1:36" s="269" customFormat="1" ht="16.5" customHeight="1" x14ac:dyDescent="0.15">
      <c r="A2" s="442"/>
      <c r="B2" s="442"/>
      <c r="C2" s="442"/>
      <c r="D2" s="442"/>
      <c r="E2" s="442"/>
      <c r="F2" s="442"/>
      <c r="G2" s="442"/>
      <c r="H2" s="442"/>
      <c r="I2" s="442"/>
      <c r="J2" s="28"/>
      <c r="L2" s="354"/>
    </row>
    <row r="3" spans="1:36" ht="12.75" customHeight="1" x14ac:dyDescent="0.15">
      <c r="A3" s="391"/>
      <c r="I3" s="402" t="s">
        <v>234</v>
      </c>
    </row>
    <row r="4" spans="1:36" ht="17.25" customHeight="1" x14ac:dyDescent="0.15">
      <c r="A4" s="507" t="s">
        <v>235</v>
      </c>
      <c r="B4" s="509" t="s">
        <v>236</v>
      </c>
      <c r="C4" s="324">
        <v>9</v>
      </c>
      <c r="D4" s="324">
        <v>10</v>
      </c>
      <c r="E4" s="324">
        <v>11</v>
      </c>
      <c r="F4" s="324">
        <v>12</v>
      </c>
      <c r="G4" s="324">
        <v>13</v>
      </c>
      <c r="H4" s="324">
        <v>14</v>
      </c>
      <c r="I4" s="325">
        <v>15</v>
      </c>
    </row>
    <row r="5" spans="1:36" ht="32.25" customHeight="1" x14ac:dyDescent="0.15">
      <c r="A5" s="508"/>
      <c r="B5" s="510"/>
      <c r="C5" s="326" t="s">
        <v>237</v>
      </c>
      <c r="D5" s="327" t="s">
        <v>238</v>
      </c>
      <c r="E5" s="326" t="s">
        <v>239</v>
      </c>
      <c r="F5" s="326" t="s">
        <v>240</v>
      </c>
      <c r="G5" s="326" t="s">
        <v>241</v>
      </c>
      <c r="H5" s="328" t="s">
        <v>242</v>
      </c>
      <c r="I5" s="329" t="s">
        <v>243</v>
      </c>
    </row>
    <row r="6" spans="1:36" s="270" customFormat="1" ht="22.5" customHeight="1" x14ac:dyDescent="0.15">
      <c r="A6" s="346" t="s">
        <v>244</v>
      </c>
      <c r="B6" s="347">
        <f>SUM(C6:I6,B17:I17,B28:I28)</f>
        <v>386</v>
      </c>
      <c r="C6" s="348">
        <f>SUM(C7:C13)</f>
        <v>18</v>
      </c>
      <c r="D6" s="347">
        <f>SUM(D7:D13)</f>
        <v>3</v>
      </c>
      <c r="E6" s="347">
        <f t="shared" ref="E6:J6" si="0">SUM(E7:E13)</f>
        <v>6</v>
      </c>
      <c r="F6" s="347">
        <f t="shared" si="0"/>
        <v>26</v>
      </c>
      <c r="G6" s="347">
        <f t="shared" si="0"/>
        <v>42</v>
      </c>
      <c r="H6" s="347">
        <f t="shared" si="0"/>
        <v>4</v>
      </c>
      <c r="I6" s="349">
        <f t="shared" si="0"/>
        <v>7</v>
      </c>
      <c r="J6" s="345">
        <f t="shared" si="0"/>
        <v>106</v>
      </c>
      <c r="K6" s="343"/>
      <c r="L6" s="269"/>
      <c r="M6" s="269"/>
      <c r="N6" s="269"/>
      <c r="O6" s="269"/>
      <c r="P6" s="269"/>
      <c r="Q6" s="269"/>
      <c r="R6" s="401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9"/>
      <c r="AG6" s="269"/>
      <c r="AH6" s="269"/>
      <c r="AI6" s="269"/>
      <c r="AJ6" s="269"/>
    </row>
    <row r="7" spans="1:36" ht="22.5" customHeight="1" x14ac:dyDescent="0.15">
      <c r="A7" s="331" t="s">
        <v>245</v>
      </c>
      <c r="B7" s="315">
        <f t="shared" ref="B7:B13" si="1">SUM(C7:I7,B18:I18,B29:I29)</f>
        <v>146</v>
      </c>
      <c r="C7" s="316">
        <v>6</v>
      </c>
      <c r="D7" s="315">
        <v>2</v>
      </c>
      <c r="E7" s="315" t="s">
        <v>320</v>
      </c>
      <c r="F7" s="315">
        <v>10</v>
      </c>
      <c r="G7" s="315">
        <v>26</v>
      </c>
      <c r="H7" s="315">
        <v>1</v>
      </c>
      <c r="I7" s="317">
        <v>3</v>
      </c>
      <c r="J7" s="46">
        <f>SUM(C7:I7)</f>
        <v>48</v>
      </c>
      <c r="K7" s="394"/>
      <c r="L7" s="393"/>
      <c r="M7" s="393"/>
      <c r="N7" s="393"/>
      <c r="O7" s="393"/>
      <c r="P7" s="393"/>
      <c r="Q7" s="393"/>
      <c r="R7" s="393"/>
      <c r="S7" s="393"/>
      <c r="T7" s="393"/>
      <c r="U7" s="393"/>
      <c r="V7" s="393"/>
      <c r="W7" s="393"/>
      <c r="X7" s="393"/>
      <c r="Y7" s="393"/>
      <c r="Z7" s="393"/>
      <c r="AA7" s="393"/>
      <c r="AB7" s="393"/>
      <c r="AC7" s="393"/>
      <c r="AD7" s="393"/>
      <c r="AE7" s="393"/>
      <c r="AF7" s="393"/>
      <c r="AG7" s="393"/>
      <c r="AH7" s="393"/>
      <c r="AI7" s="393"/>
      <c r="AJ7" s="393"/>
    </row>
    <row r="8" spans="1:36" ht="22.5" customHeight="1" x14ac:dyDescent="0.15">
      <c r="A8" s="331" t="s">
        <v>246</v>
      </c>
      <c r="B8" s="315">
        <f t="shared" si="1"/>
        <v>95</v>
      </c>
      <c r="C8" s="316">
        <v>3</v>
      </c>
      <c r="D8" s="315">
        <v>1</v>
      </c>
      <c r="E8" s="315">
        <v>5</v>
      </c>
      <c r="F8" s="315">
        <v>4</v>
      </c>
      <c r="G8" s="315">
        <v>8</v>
      </c>
      <c r="H8" s="315">
        <v>1</v>
      </c>
      <c r="I8" s="317">
        <v>1</v>
      </c>
      <c r="J8" s="46">
        <f t="shared" ref="J8:J13" si="2">SUM(C8:I8)</f>
        <v>23</v>
      </c>
      <c r="R8" s="392"/>
    </row>
    <row r="9" spans="1:36" ht="22.5" customHeight="1" x14ac:dyDescent="0.15">
      <c r="A9" s="331" t="s">
        <v>247</v>
      </c>
      <c r="B9" s="315">
        <f t="shared" si="1"/>
        <v>46</v>
      </c>
      <c r="C9" s="316">
        <v>3</v>
      </c>
      <c r="D9" s="315" t="s">
        <v>320</v>
      </c>
      <c r="E9" s="315">
        <v>1</v>
      </c>
      <c r="F9" s="315">
        <v>4</v>
      </c>
      <c r="G9" s="315">
        <v>4</v>
      </c>
      <c r="H9" s="315">
        <v>1</v>
      </c>
      <c r="I9" s="317">
        <v>1</v>
      </c>
      <c r="J9" s="46">
        <f t="shared" si="2"/>
        <v>14</v>
      </c>
      <c r="R9" s="392"/>
    </row>
    <row r="10" spans="1:36" ht="22.5" customHeight="1" x14ac:dyDescent="0.15">
      <c r="A10" s="332" t="s">
        <v>248</v>
      </c>
      <c r="B10" s="315">
        <f t="shared" si="1"/>
        <v>74</v>
      </c>
      <c r="C10" s="316">
        <v>3</v>
      </c>
      <c r="D10" s="315" t="s">
        <v>320</v>
      </c>
      <c r="E10" s="315" t="s">
        <v>320</v>
      </c>
      <c r="F10" s="315">
        <v>7</v>
      </c>
      <c r="G10" s="315">
        <v>4</v>
      </c>
      <c r="H10" s="315">
        <v>1</v>
      </c>
      <c r="I10" s="317">
        <v>2</v>
      </c>
      <c r="J10" s="46">
        <f t="shared" si="2"/>
        <v>17</v>
      </c>
      <c r="R10" s="392"/>
    </row>
    <row r="11" spans="1:36" ht="22.5" customHeight="1" x14ac:dyDescent="0.15">
      <c r="A11" s="332" t="s">
        <v>249</v>
      </c>
      <c r="B11" s="315">
        <f t="shared" si="1"/>
        <v>15</v>
      </c>
      <c r="C11" s="316">
        <v>2</v>
      </c>
      <c r="D11" s="315" t="s">
        <v>320</v>
      </c>
      <c r="E11" s="315" t="s">
        <v>320</v>
      </c>
      <c r="F11" s="315">
        <v>1</v>
      </c>
      <c r="G11" s="315" t="s">
        <v>320</v>
      </c>
      <c r="H11" s="315" t="s">
        <v>320</v>
      </c>
      <c r="I11" s="317" t="s">
        <v>320</v>
      </c>
      <c r="J11" s="46">
        <f t="shared" si="2"/>
        <v>3</v>
      </c>
      <c r="R11" s="392"/>
    </row>
    <row r="12" spans="1:36" ht="22.5" customHeight="1" x14ac:dyDescent="0.15">
      <c r="A12" s="332" t="s">
        <v>250</v>
      </c>
      <c r="B12" s="315">
        <f t="shared" si="1"/>
        <v>3</v>
      </c>
      <c r="C12" s="316">
        <v>1</v>
      </c>
      <c r="D12" s="315" t="s">
        <v>320</v>
      </c>
      <c r="E12" s="315" t="s">
        <v>320</v>
      </c>
      <c r="F12" s="315" t="s">
        <v>320</v>
      </c>
      <c r="G12" s="315" t="s">
        <v>320</v>
      </c>
      <c r="H12" s="315" t="s">
        <v>320</v>
      </c>
      <c r="I12" s="317" t="s">
        <v>320</v>
      </c>
      <c r="J12" s="46">
        <f t="shared" si="2"/>
        <v>1</v>
      </c>
      <c r="R12" s="392"/>
    </row>
    <row r="13" spans="1:36" ht="22.5" customHeight="1" x14ac:dyDescent="0.15">
      <c r="A13" s="333" t="s">
        <v>251</v>
      </c>
      <c r="B13" s="318">
        <f t="shared" si="1"/>
        <v>7</v>
      </c>
      <c r="C13" s="319" t="s">
        <v>320</v>
      </c>
      <c r="D13" s="318" t="s">
        <v>320</v>
      </c>
      <c r="E13" s="318" t="s">
        <v>320</v>
      </c>
      <c r="F13" s="318" t="s">
        <v>320</v>
      </c>
      <c r="G13" s="318" t="s">
        <v>320</v>
      </c>
      <c r="H13" s="318" t="s">
        <v>320</v>
      </c>
      <c r="I13" s="320" t="s">
        <v>320</v>
      </c>
      <c r="J13" s="46">
        <f t="shared" si="2"/>
        <v>0</v>
      </c>
      <c r="R13" s="392"/>
    </row>
    <row r="14" spans="1:36" ht="22.5" customHeight="1" x14ac:dyDescent="0.15">
      <c r="A14" s="395"/>
      <c r="B14" s="392"/>
      <c r="C14" s="392"/>
      <c r="D14" s="392"/>
      <c r="E14" s="392"/>
      <c r="F14" s="392"/>
      <c r="G14" s="392"/>
      <c r="H14" s="392"/>
      <c r="I14" s="392"/>
      <c r="J14" s="396"/>
      <c r="K14" s="397"/>
      <c r="L14" s="397"/>
      <c r="N14" s="397"/>
      <c r="O14" s="397"/>
      <c r="P14" s="397"/>
      <c r="Q14" s="397"/>
      <c r="R14" s="392"/>
    </row>
    <row r="15" spans="1:36" ht="17.25" customHeight="1" x14ac:dyDescent="0.15">
      <c r="A15" s="507" t="s">
        <v>235</v>
      </c>
      <c r="B15" s="324">
        <v>16</v>
      </c>
      <c r="C15" s="324">
        <v>17</v>
      </c>
      <c r="D15" s="324">
        <v>18</v>
      </c>
      <c r="E15" s="324">
        <v>19</v>
      </c>
      <c r="F15" s="324">
        <v>21</v>
      </c>
      <c r="G15" s="324">
        <v>22</v>
      </c>
      <c r="H15" s="324">
        <v>23</v>
      </c>
      <c r="I15" s="325">
        <v>24</v>
      </c>
    </row>
    <row r="16" spans="1:36" ht="32.25" customHeight="1" x14ac:dyDescent="0.15">
      <c r="A16" s="508"/>
      <c r="B16" s="327" t="s">
        <v>252</v>
      </c>
      <c r="C16" s="328" t="s">
        <v>253</v>
      </c>
      <c r="D16" s="327" t="s">
        <v>254</v>
      </c>
      <c r="E16" s="327" t="s">
        <v>255</v>
      </c>
      <c r="F16" s="328" t="s">
        <v>256</v>
      </c>
      <c r="G16" s="327" t="s">
        <v>257</v>
      </c>
      <c r="H16" s="327" t="s">
        <v>258</v>
      </c>
      <c r="I16" s="330" t="s">
        <v>259</v>
      </c>
    </row>
    <row r="17" spans="1:37" s="270" customFormat="1" ht="22.5" customHeight="1" x14ac:dyDescent="0.15">
      <c r="A17" s="346" t="s">
        <v>244</v>
      </c>
      <c r="B17" s="347">
        <f>SUM(B18:B24)</f>
        <v>3</v>
      </c>
      <c r="C17" s="347">
        <f t="shared" ref="C17:J17" si="3">SUM(C18:C24)</f>
        <v>2</v>
      </c>
      <c r="D17" s="347">
        <f t="shared" si="3"/>
        <v>46</v>
      </c>
      <c r="E17" s="347">
        <f t="shared" si="3"/>
        <v>3</v>
      </c>
      <c r="F17" s="347">
        <f t="shared" si="3"/>
        <v>24</v>
      </c>
      <c r="G17" s="347">
        <f t="shared" si="3"/>
        <v>2</v>
      </c>
      <c r="H17" s="347">
        <f t="shared" si="3"/>
        <v>5</v>
      </c>
      <c r="I17" s="350">
        <v>68</v>
      </c>
      <c r="J17" s="342">
        <f t="shared" si="3"/>
        <v>153</v>
      </c>
      <c r="K17" s="344"/>
      <c r="L17" s="269"/>
      <c r="M17" s="269"/>
      <c r="N17" s="269"/>
      <c r="O17" s="269"/>
      <c r="P17" s="269"/>
      <c r="Q17" s="269"/>
      <c r="R17" s="269"/>
      <c r="S17" s="269"/>
      <c r="T17" s="269"/>
      <c r="U17" s="269"/>
      <c r="V17" s="269"/>
      <c r="W17" s="269"/>
      <c r="X17" s="269"/>
      <c r="Y17" s="269"/>
      <c r="Z17" s="269"/>
      <c r="AA17" s="269"/>
      <c r="AB17" s="269"/>
      <c r="AC17" s="269"/>
      <c r="AD17" s="269"/>
      <c r="AE17" s="269"/>
      <c r="AF17" s="269"/>
      <c r="AG17" s="269"/>
      <c r="AH17" s="269"/>
      <c r="AI17" s="269"/>
      <c r="AJ17" s="269"/>
      <c r="AK17" s="269"/>
    </row>
    <row r="18" spans="1:37" ht="22.5" customHeight="1" x14ac:dyDescent="0.15">
      <c r="A18" s="331" t="s">
        <v>260</v>
      </c>
      <c r="B18" s="315" t="s">
        <v>320</v>
      </c>
      <c r="C18" s="315">
        <v>1</v>
      </c>
      <c r="D18" s="315">
        <v>13</v>
      </c>
      <c r="E18" s="315">
        <v>1</v>
      </c>
      <c r="F18" s="315">
        <v>5</v>
      </c>
      <c r="G18" s="315">
        <v>1</v>
      </c>
      <c r="H18" s="316" t="s">
        <v>320</v>
      </c>
      <c r="I18" s="317">
        <v>31</v>
      </c>
      <c r="J18" s="398">
        <f t="shared" ref="J18:J24" si="4">SUM(B18:I18)</f>
        <v>52</v>
      </c>
      <c r="K18" s="399"/>
      <c r="L18" s="393"/>
      <c r="M18" s="393"/>
      <c r="N18" s="393"/>
      <c r="O18" s="393"/>
      <c r="P18" s="393"/>
      <c r="Q18" s="393"/>
      <c r="R18" s="393"/>
      <c r="S18" s="393"/>
      <c r="T18" s="393"/>
      <c r="U18" s="393"/>
      <c r="V18" s="393"/>
      <c r="W18" s="393"/>
      <c r="X18" s="393"/>
      <c r="Y18" s="393"/>
      <c r="Z18" s="393"/>
      <c r="AA18" s="393"/>
      <c r="AB18" s="393"/>
      <c r="AC18" s="393"/>
      <c r="AD18" s="393"/>
      <c r="AE18" s="393"/>
      <c r="AF18" s="393"/>
      <c r="AG18" s="393"/>
      <c r="AH18" s="393"/>
      <c r="AI18" s="393"/>
      <c r="AJ18" s="393"/>
      <c r="AK18" s="393"/>
    </row>
    <row r="19" spans="1:37" ht="22.5" customHeight="1" x14ac:dyDescent="0.15">
      <c r="A19" s="331" t="s">
        <v>246</v>
      </c>
      <c r="B19" s="315">
        <v>2</v>
      </c>
      <c r="C19" s="315">
        <v>1</v>
      </c>
      <c r="D19" s="315">
        <v>12</v>
      </c>
      <c r="E19" s="315" t="s">
        <v>320</v>
      </c>
      <c r="F19" s="315">
        <v>8</v>
      </c>
      <c r="G19" s="315">
        <v>1</v>
      </c>
      <c r="H19" s="321">
        <v>3</v>
      </c>
      <c r="I19" s="317">
        <v>18</v>
      </c>
      <c r="J19" s="398">
        <f t="shared" si="4"/>
        <v>45</v>
      </c>
      <c r="K19" s="399"/>
    </row>
    <row r="20" spans="1:37" ht="22.5" customHeight="1" x14ac:dyDescent="0.15">
      <c r="A20" s="331" t="s">
        <v>247</v>
      </c>
      <c r="B20" s="315" t="s">
        <v>320</v>
      </c>
      <c r="C20" s="315" t="s">
        <v>320</v>
      </c>
      <c r="D20" s="315">
        <v>3</v>
      </c>
      <c r="E20" s="315" t="s">
        <v>320</v>
      </c>
      <c r="F20" s="315">
        <v>9</v>
      </c>
      <c r="G20" s="315" t="s">
        <v>320</v>
      </c>
      <c r="H20" s="315" t="s">
        <v>320</v>
      </c>
      <c r="I20" s="322">
        <v>7</v>
      </c>
      <c r="J20" s="398">
        <f t="shared" si="4"/>
        <v>19</v>
      </c>
      <c r="K20" s="399"/>
    </row>
    <row r="21" spans="1:37" ht="22.5" customHeight="1" x14ac:dyDescent="0.15">
      <c r="A21" s="332" t="s">
        <v>248</v>
      </c>
      <c r="B21" s="315" t="s">
        <v>320</v>
      </c>
      <c r="C21" s="315" t="s">
        <v>320</v>
      </c>
      <c r="D21" s="315">
        <v>11</v>
      </c>
      <c r="E21" s="315">
        <v>1</v>
      </c>
      <c r="F21" s="315">
        <v>2</v>
      </c>
      <c r="G21" s="315" t="s">
        <v>320</v>
      </c>
      <c r="H21" s="315">
        <v>1</v>
      </c>
      <c r="I21" s="317">
        <v>10</v>
      </c>
      <c r="J21" s="398">
        <f t="shared" si="4"/>
        <v>25</v>
      </c>
      <c r="K21" s="399"/>
    </row>
    <row r="22" spans="1:37" ht="22.5" customHeight="1" x14ac:dyDescent="0.15">
      <c r="A22" s="332" t="s">
        <v>249</v>
      </c>
      <c r="B22" s="315">
        <v>1</v>
      </c>
      <c r="C22" s="315" t="s">
        <v>320</v>
      </c>
      <c r="D22" s="315">
        <v>6</v>
      </c>
      <c r="E22" s="315">
        <v>1</v>
      </c>
      <c r="F22" s="315" t="s">
        <v>320</v>
      </c>
      <c r="G22" s="315" t="s">
        <v>320</v>
      </c>
      <c r="H22" s="315" t="s">
        <v>320</v>
      </c>
      <c r="I22" s="323">
        <v>2</v>
      </c>
      <c r="J22" s="398">
        <f t="shared" si="4"/>
        <v>10</v>
      </c>
      <c r="K22" s="399"/>
    </row>
    <row r="23" spans="1:37" ht="22.5" customHeight="1" x14ac:dyDescent="0.15">
      <c r="A23" s="332" t="s">
        <v>250</v>
      </c>
      <c r="B23" s="315" t="s">
        <v>320</v>
      </c>
      <c r="C23" s="315" t="s">
        <v>320</v>
      </c>
      <c r="D23" s="315">
        <v>1</v>
      </c>
      <c r="E23" s="315" t="s">
        <v>320</v>
      </c>
      <c r="F23" s="315" t="s">
        <v>320</v>
      </c>
      <c r="G23" s="315" t="s">
        <v>320</v>
      </c>
      <c r="H23" s="315" t="s">
        <v>320</v>
      </c>
      <c r="I23" s="317" t="s">
        <v>320</v>
      </c>
      <c r="J23" s="400">
        <f t="shared" si="4"/>
        <v>1</v>
      </c>
      <c r="K23" s="399"/>
    </row>
    <row r="24" spans="1:37" ht="22.5" customHeight="1" x14ac:dyDescent="0.15">
      <c r="A24" s="333" t="s">
        <v>251</v>
      </c>
      <c r="B24" s="318" t="s">
        <v>320</v>
      </c>
      <c r="C24" s="318" t="s">
        <v>320</v>
      </c>
      <c r="D24" s="318" t="s">
        <v>320</v>
      </c>
      <c r="E24" s="318" t="s">
        <v>320</v>
      </c>
      <c r="F24" s="318" t="s">
        <v>320</v>
      </c>
      <c r="G24" s="318" t="s">
        <v>320</v>
      </c>
      <c r="H24" s="318">
        <v>1</v>
      </c>
      <c r="I24" s="320" t="s">
        <v>320</v>
      </c>
      <c r="J24" s="398">
        <f t="shared" si="4"/>
        <v>1</v>
      </c>
      <c r="K24" s="399"/>
    </row>
    <row r="25" spans="1:37" ht="22.5" customHeight="1" x14ac:dyDescent="0.15"/>
    <row r="26" spans="1:37" ht="17.25" customHeight="1" x14ac:dyDescent="0.15">
      <c r="A26" s="507" t="s">
        <v>235</v>
      </c>
      <c r="B26" s="324">
        <v>25</v>
      </c>
      <c r="C26" s="324">
        <v>26</v>
      </c>
      <c r="D26" s="324">
        <v>27</v>
      </c>
      <c r="E26" s="324">
        <v>28</v>
      </c>
      <c r="F26" s="324">
        <v>29</v>
      </c>
      <c r="G26" s="324">
        <v>30</v>
      </c>
      <c r="H26" s="325">
        <v>31</v>
      </c>
      <c r="I26" s="334">
        <v>32</v>
      </c>
    </row>
    <row r="27" spans="1:37" ht="32.25" customHeight="1" x14ac:dyDescent="0.15">
      <c r="A27" s="508"/>
      <c r="B27" s="326" t="s">
        <v>261</v>
      </c>
      <c r="C27" s="326" t="s">
        <v>262</v>
      </c>
      <c r="D27" s="326" t="s">
        <v>263</v>
      </c>
      <c r="E27" s="326" t="s">
        <v>264</v>
      </c>
      <c r="F27" s="326" t="s">
        <v>265</v>
      </c>
      <c r="G27" s="326" t="s">
        <v>266</v>
      </c>
      <c r="H27" s="329" t="s">
        <v>267</v>
      </c>
      <c r="I27" s="330" t="s">
        <v>268</v>
      </c>
    </row>
    <row r="28" spans="1:37" s="270" customFormat="1" ht="22.5" customHeight="1" x14ac:dyDescent="0.15">
      <c r="A28" s="346" t="s">
        <v>244</v>
      </c>
      <c r="B28" s="347">
        <f>SUM(B29:B35)</f>
        <v>12</v>
      </c>
      <c r="C28" s="347">
        <f t="shared" ref="C28:H28" si="5">SUM(C29:C35)</f>
        <v>32</v>
      </c>
      <c r="D28" s="347">
        <f t="shared" si="5"/>
        <v>14</v>
      </c>
      <c r="E28" s="347">
        <f t="shared" si="5"/>
        <v>13</v>
      </c>
      <c r="F28" s="347">
        <f t="shared" si="5"/>
        <v>12</v>
      </c>
      <c r="G28" s="347">
        <f t="shared" si="5"/>
        <v>6</v>
      </c>
      <c r="H28" s="347">
        <f t="shared" si="5"/>
        <v>29</v>
      </c>
      <c r="I28" s="350">
        <v>9</v>
      </c>
      <c r="J28" s="271">
        <f>SUM(B28:I28)</f>
        <v>127</v>
      </c>
      <c r="K28" s="344"/>
    </row>
    <row r="29" spans="1:37" ht="22.5" customHeight="1" x14ac:dyDescent="0.15">
      <c r="A29" s="331" t="s">
        <v>260</v>
      </c>
      <c r="B29" s="315">
        <v>5</v>
      </c>
      <c r="C29" s="315">
        <v>20</v>
      </c>
      <c r="D29" s="315">
        <v>3</v>
      </c>
      <c r="E29" s="315">
        <v>4</v>
      </c>
      <c r="F29" s="315">
        <v>5</v>
      </c>
      <c r="G29" s="315">
        <v>1</v>
      </c>
      <c r="H29" s="317">
        <v>7</v>
      </c>
      <c r="I29" s="317">
        <v>1</v>
      </c>
      <c r="J29" s="398">
        <f>SUM(B29:I29)</f>
        <v>46</v>
      </c>
      <c r="K29" s="399"/>
    </row>
    <row r="30" spans="1:37" ht="22.5" customHeight="1" x14ac:dyDescent="0.15">
      <c r="A30" s="331" t="s">
        <v>246</v>
      </c>
      <c r="B30" s="315">
        <v>3</v>
      </c>
      <c r="C30" s="315">
        <v>6</v>
      </c>
      <c r="D30" s="315">
        <v>3</v>
      </c>
      <c r="E30" s="315">
        <v>3</v>
      </c>
      <c r="F30" s="315">
        <v>1</v>
      </c>
      <c r="G30" s="315" t="s">
        <v>320</v>
      </c>
      <c r="H30" s="317">
        <v>8</v>
      </c>
      <c r="I30" s="317">
        <v>3</v>
      </c>
      <c r="J30" s="398">
        <f>SUM(B30:I30)</f>
        <v>27</v>
      </c>
      <c r="K30" s="399"/>
    </row>
    <row r="31" spans="1:37" ht="22.5" customHeight="1" x14ac:dyDescent="0.15">
      <c r="A31" s="331" t="s">
        <v>247</v>
      </c>
      <c r="B31" s="315">
        <v>2</v>
      </c>
      <c r="C31" s="315">
        <v>2</v>
      </c>
      <c r="D31" s="315">
        <v>4</v>
      </c>
      <c r="E31" s="315">
        <v>2</v>
      </c>
      <c r="F31" s="315">
        <v>1</v>
      </c>
      <c r="G31" s="322" t="s">
        <v>320</v>
      </c>
      <c r="H31" s="317">
        <v>2</v>
      </c>
      <c r="I31" s="317" t="s">
        <v>320</v>
      </c>
      <c r="J31" s="398">
        <f>SUM(B31:I31)</f>
        <v>13</v>
      </c>
      <c r="K31" s="399"/>
    </row>
    <row r="32" spans="1:37" ht="22.5" customHeight="1" x14ac:dyDescent="0.15">
      <c r="A32" s="332" t="s">
        <v>248</v>
      </c>
      <c r="B32" s="315">
        <v>2</v>
      </c>
      <c r="C32" s="315">
        <v>4</v>
      </c>
      <c r="D32" s="315">
        <v>2</v>
      </c>
      <c r="E32" s="315">
        <v>1</v>
      </c>
      <c r="F32" s="315">
        <v>4</v>
      </c>
      <c r="G32" s="315">
        <v>4</v>
      </c>
      <c r="H32" s="317">
        <v>10</v>
      </c>
      <c r="I32" s="317">
        <v>5</v>
      </c>
      <c r="J32" s="398">
        <f>SUM(B32:I32)</f>
        <v>32</v>
      </c>
      <c r="K32" s="399"/>
    </row>
    <row r="33" spans="1:11" ht="22.5" customHeight="1" x14ac:dyDescent="0.15">
      <c r="A33" s="332" t="s">
        <v>249</v>
      </c>
      <c r="B33" s="315" t="s">
        <v>320</v>
      </c>
      <c r="C33" s="315" t="s">
        <v>320</v>
      </c>
      <c r="D33" s="315" t="s">
        <v>320</v>
      </c>
      <c r="E33" s="315">
        <v>1</v>
      </c>
      <c r="F33" s="315" t="s">
        <v>320</v>
      </c>
      <c r="G33" s="315">
        <v>1</v>
      </c>
      <c r="H33" s="317" t="s">
        <v>320</v>
      </c>
      <c r="I33" s="317" t="s">
        <v>320</v>
      </c>
      <c r="J33" s="398">
        <f>SUM(B33:H33)</f>
        <v>2</v>
      </c>
      <c r="K33" s="399"/>
    </row>
    <row r="34" spans="1:11" ht="22.5" customHeight="1" x14ac:dyDescent="0.15">
      <c r="A34" s="332" t="s">
        <v>250</v>
      </c>
      <c r="B34" s="315" t="s">
        <v>320</v>
      </c>
      <c r="C34" s="315" t="s">
        <v>320</v>
      </c>
      <c r="D34" s="315" t="s">
        <v>320</v>
      </c>
      <c r="E34" s="315">
        <v>1</v>
      </c>
      <c r="F34" s="315" t="s">
        <v>320</v>
      </c>
      <c r="G34" s="317" t="s">
        <v>320</v>
      </c>
      <c r="H34" s="317" t="s">
        <v>320</v>
      </c>
      <c r="I34" s="317" t="s">
        <v>320</v>
      </c>
      <c r="J34" s="398">
        <f>SUM(B34:H34)</f>
        <v>1</v>
      </c>
      <c r="K34" s="399"/>
    </row>
    <row r="35" spans="1:11" ht="22.5" customHeight="1" x14ac:dyDescent="0.15">
      <c r="A35" s="335" t="s">
        <v>251</v>
      </c>
      <c r="B35" s="318" t="s">
        <v>320</v>
      </c>
      <c r="C35" s="318" t="s">
        <v>320</v>
      </c>
      <c r="D35" s="318">
        <v>2</v>
      </c>
      <c r="E35" s="318">
        <v>1</v>
      </c>
      <c r="F35" s="318">
        <v>1</v>
      </c>
      <c r="G35" s="320" t="s">
        <v>320</v>
      </c>
      <c r="H35" s="320">
        <v>2</v>
      </c>
      <c r="I35" s="320" t="s">
        <v>320</v>
      </c>
      <c r="J35" s="398">
        <f>SUM(B35:H35)</f>
        <v>6</v>
      </c>
      <c r="K35" s="399"/>
    </row>
    <row r="36" spans="1:11" ht="12" customHeight="1" x14ac:dyDescent="0.15">
      <c r="A36" s="355" t="s">
        <v>321</v>
      </c>
    </row>
    <row r="93" spans="1:1" x14ac:dyDescent="0.15">
      <c r="A93" s="336" t="s">
        <v>233</v>
      </c>
    </row>
  </sheetData>
  <mergeCells count="5">
    <mergeCell ref="A4:A5"/>
    <mergeCell ref="B4:B5"/>
    <mergeCell ref="A15:A16"/>
    <mergeCell ref="A26:A27"/>
    <mergeCell ref="A1:I1"/>
  </mergeCells>
  <phoneticPr fontId="1"/>
  <pageMargins left="0.7" right="0.7" top="0.75" bottom="0.75" header="0.3" footer="0.3"/>
  <pageSetup paperSize="9" orientation="portrait" r:id="rId1"/>
  <colBreaks count="1" manualBreakCount="1">
    <brk id="11" max="3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view="pageBreakPreview" zoomScaleNormal="77" zoomScaleSheetLayoutView="100" workbookViewId="0">
      <selection activeCell="E62" sqref="E62"/>
    </sheetView>
  </sheetViews>
  <sheetFormatPr defaultRowHeight="14.25" x14ac:dyDescent="0.15"/>
  <cols>
    <col min="1" max="1" width="3.25" style="235" customWidth="1"/>
    <col min="2" max="2" width="11.125" style="235" customWidth="1"/>
    <col min="3" max="3" width="10.125" style="235" customWidth="1"/>
    <col min="4" max="4" width="11.25" style="235" bestFit="1" customWidth="1"/>
    <col min="5" max="10" width="10.125" style="235" customWidth="1"/>
    <col min="11" max="256" width="9" style="235"/>
    <col min="257" max="257" width="3.25" style="235" customWidth="1"/>
    <col min="258" max="258" width="11.125" style="235" customWidth="1"/>
    <col min="259" max="259" width="10.125" style="235" customWidth="1"/>
    <col min="260" max="260" width="11.25" style="235" bestFit="1" customWidth="1"/>
    <col min="261" max="266" width="10.125" style="235" customWidth="1"/>
    <col min="267" max="512" width="9" style="235"/>
    <col min="513" max="513" width="3.25" style="235" customWidth="1"/>
    <col min="514" max="514" width="11.125" style="235" customWidth="1"/>
    <col min="515" max="515" width="10.125" style="235" customWidth="1"/>
    <col min="516" max="516" width="11.25" style="235" bestFit="1" customWidth="1"/>
    <col min="517" max="522" width="10.125" style="235" customWidth="1"/>
    <col min="523" max="768" width="9" style="235"/>
    <col min="769" max="769" width="3.25" style="235" customWidth="1"/>
    <col min="770" max="770" width="11.125" style="235" customWidth="1"/>
    <col min="771" max="771" width="10.125" style="235" customWidth="1"/>
    <col min="772" max="772" width="11.25" style="235" bestFit="1" customWidth="1"/>
    <col min="773" max="778" width="10.125" style="235" customWidth="1"/>
    <col min="779" max="1024" width="9" style="235"/>
    <col min="1025" max="1025" width="3.25" style="235" customWidth="1"/>
    <col min="1026" max="1026" width="11.125" style="235" customWidth="1"/>
    <col min="1027" max="1027" width="10.125" style="235" customWidth="1"/>
    <col min="1028" max="1028" width="11.25" style="235" bestFit="1" customWidth="1"/>
    <col min="1029" max="1034" width="10.125" style="235" customWidth="1"/>
    <col min="1035" max="1280" width="9" style="235"/>
    <col min="1281" max="1281" width="3.25" style="235" customWidth="1"/>
    <col min="1282" max="1282" width="11.125" style="235" customWidth="1"/>
    <col min="1283" max="1283" width="10.125" style="235" customWidth="1"/>
    <col min="1284" max="1284" width="11.25" style="235" bestFit="1" customWidth="1"/>
    <col min="1285" max="1290" width="10.125" style="235" customWidth="1"/>
    <col min="1291" max="1536" width="9" style="235"/>
    <col min="1537" max="1537" width="3.25" style="235" customWidth="1"/>
    <col min="1538" max="1538" width="11.125" style="235" customWidth="1"/>
    <col min="1539" max="1539" width="10.125" style="235" customWidth="1"/>
    <col min="1540" max="1540" width="11.25" style="235" bestFit="1" customWidth="1"/>
    <col min="1541" max="1546" width="10.125" style="235" customWidth="1"/>
    <col min="1547" max="1792" width="9" style="235"/>
    <col min="1793" max="1793" width="3.25" style="235" customWidth="1"/>
    <col min="1794" max="1794" width="11.125" style="235" customWidth="1"/>
    <col min="1795" max="1795" width="10.125" style="235" customWidth="1"/>
    <col min="1796" max="1796" width="11.25" style="235" bestFit="1" customWidth="1"/>
    <col min="1797" max="1802" width="10.125" style="235" customWidth="1"/>
    <col min="1803" max="2048" width="9" style="235"/>
    <col min="2049" max="2049" width="3.25" style="235" customWidth="1"/>
    <col min="2050" max="2050" width="11.125" style="235" customWidth="1"/>
    <col min="2051" max="2051" width="10.125" style="235" customWidth="1"/>
    <col min="2052" max="2052" width="11.25" style="235" bestFit="1" customWidth="1"/>
    <col min="2053" max="2058" width="10.125" style="235" customWidth="1"/>
    <col min="2059" max="2304" width="9" style="235"/>
    <col min="2305" max="2305" width="3.25" style="235" customWidth="1"/>
    <col min="2306" max="2306" width="11.125" style="235" customWidth="1"/>
    <col min="2307" max="2307" width="10.125" style="235" customWidth="1"/>
    <col min="2308" max="2308" width="11.25" style="235" bestFit="1" customWidth="1"/>
    <col min="2309" max="2314" width="10.125" style="235" customWidth="1"/>
    <col min="2315" max="2560" width="9" style="235"/>
    <col min="2561" max="2561" width="3.25" style="235" customWidth="1"/>
    <col min="2562" max="2562" width="11.125" style="235" customWidth="1"/>
    <col min="2563" max="2563" width="10.125" style="235" customWidth="1"/>
    <col min="2564" max="2564" width="11.25" style="235" bestFit="1" customWidth="1"/>
    <col min="2565" max="2570" width="10.125" style="235" customWidth="1"/>
    <col min="2571" max="2816" width="9" style="235"/>
    <col min="2817" max="2817" width="3.25" style="235" customWidth="1"/>
    <col min="2818" max="2818" width="11.125" style="235" customWidth="1"/>
    <col min="2819" max="2819" width="10.125" style="235" customWidth="1"/>
    <col min="2820" max="2820" width="11.25" style="235" bestFit="1" customWidth="1"/>
    <col min="2821" max="2826" width="10.125" style="235" customWidth="1"/>
    <col min="2827" max="3072" width="9" style="235"/>
    <col min="3073" max="3073" width="3.25" style="235" customWidth="1"/>
    <col min="3074" max="3074" width="11.125" style="235" customWidth="1"/>
    <col min="3075" max="3075" width="10.125" style="235" customWidth="1"/>
    <col min="3076" max="3076" width="11.25" style="235" bestFit="1" customWidth="1"/>
    <col min="3077" max="3082" width="10.125" style="235" customWidth="1"/>
    <col min="3083" max="3328" width="9" style="235"/>
    <col min="3329" max="3329" width="3.25" style="235" customWidth="1"/>
    <col min="3330" max="3330" width="11.125" style="235" customWidth="1"/>
    <col min="3331" max="3331" width="10.125" style="235" customWidth="1"/>
    <col min="3332" max="3332" width="11.25" style="235" bestFit="1" customWidth="1"/>
    <col min="3333" max="3338" width="10.125" style="235" customWidth="1"/>
    <col min="3339" max="3584" width="9" style="235"/>
    <col min="3585" max="3585" width="3.25" style="235" customWidth="1"/>
    <col min="3586" max="3586" width="11.125" style="235" customWidth="1"/>
    <col min="3587" max="3587" width="10.125" style="235" customWidth="1"/>
    <col min="3588" max="3588" width="11.25" style="235" bestFit="1" customWidth="1"/>
    <col min="3589" max="3594" width="10.125" style="235" customWidth="1"/>
    <col min="3595" max="3840" width="9" style="235"/>
    <col min="3841" max="3841" width="3.25" style="235" customWidth="1"/>
    <col min="3842" max="3842" width="11.125" style="235" customWidth="1"/>
    <col min="3843" max="3843" width="10.125" style="235" customWidth="1"/>
    <col min="3844" max="3844" width="11.25" style="235" bestFit="1" customWidth="1"/>
    <col min="3845" max="3850" width="10.125" style="235" customWidth="1"/>
    <col min="3851" max="4096" width="9" style="235"/>
    <col min="4097" max="4097" width="3.25" style="235" customWidth="1"/>
    <col min="4098" max="4098" width="11.125" style="235" customWidth="1"/>
    <col min="4099" max="4099" width="10.125" style="235" customWidth="1"/>
    <col min="4100" max="4100" width="11.25" style="235" bestFit="1" customWidth="1"/>
    <col min="4101" max="4106" width="10.125" style="235" customWidth="1"/>
    <col min="4107" max="4352" width="9" style="235"/>
    <col min="4353" max="4353" width="3.25" style="235" customWidth="1"/>
    <col min="4354" max="4354" width="11.125" style="235" customWidth="1"/>
    <col min="4355" max="4355" width="10.125" style="235" customWidth="1"/>
    <col min="4356" max="4356" width="11.25" style="235" bestFit="1" customWidth="1"/>
    <col min="4357" max="4362" width="10.125" style="235" customWidth="1"/>
    <col min="4363" max="4608" width="9" style="235"/>
    <col min="4609" max="4609" width="3.25" style="235" customWidth="1"/>
    <col min="4610" max="4610" width="11.125" style="235" customWidth="1"/>
    <col min="4611" max="4611" width="10.125" style="235" customWidth="1"/>
    <col min="4612" max="4612" width="11.25" style="235" bestFit="1" customWidth="1"/>
    <col min="4613" max="4618" width="10.125" style="235" customWidth="1"/>
    <col min="4619" max="4864" width="9" style="235"/>
    <col min="4865" max="4865" width="3.25" style="235" customWidth="1"/>
    <col min="4866" max="4866" width="11.125" style="235" customWidth="1"/>
    <col min="4867" max="4867" width="10.125" style="235" customWidth="1"/>
    <col min="4868" max="4868" width="11.25" style="235" bestFit="1" customWidth="1"/>
    <col min="4869" max="4874" width="10.125" style="235" customWidth="1"/>
    <col min="4875" max="5120" width="9" style="235"/>
    <col min="5121" max="5121" width="3.25" style="235" customWidth="1"/>
    <col min="5122" max="5122" width="11.125" style="235" customWidth="1"/>
    <col min="5123" max="5123" width="10.125" style="235" customWidth="1"/>
    <col min="5124" max="5124" width="11.25" style="235" bestFit="1" customWidth="1"/>
    <col min="5125" max="5130" width="10.125" style="235" customWidth="1"/>
    <col min="5131" max="5376" width="9" style="235"/>
    <col min="5377" max="5377" width="3.25" style="235" customWidth="1"/>
    <col min="5378" max="5378" width="11.125" style="235" customWidth="1"/>
    <col min="5379" max="5379" width="10.125" style="235" customWidth="1"/>
    <col min="5380" max="5380" width="11.25" style="235" bestFit="1" customWidth="1"/>
    <col min="5381" max="5386" width="10.125" style="235" customWidth="1"/>
    <col min="5387" max="5632" width="9" style="235"/>
    <col min="5633" max="5633" width="3.25" style="235" customWidth="1"/>
    <col min="5634" max="5634" width="11.125" style="235" customWidth="1"/>
    <col min="5635" max="5635" width="10.125" style="235" customWidth="1"/>
    <col min="5636" max="5636" width="11.25" style="235" bestFit="1" customWidth="1"/>
    <col min="5637" max="5642" width="10.125" style="235" customWidth="1"/>
    <col min="5643" max="5888" width="9" style="235"/>
    <col min="5889" max="5889" width="3.25" style="235" customWidth="1"/>
    <col min="5890" max="5890" width="11.125" style="235" customWidth="1"/>
    <col min="5891" max="5891" width="10.125" style="235" customWidth="1"/>
    <col min="5892" max="5892" width="11.25" style="235" bestFit="1" customWidth="1"/>
    <col min="5893" max="5898" width="10.125" style="235" customWidth="1"/>
    <col min="5899" max="6144" width="9" style="235"/>
    <col min="6145" max="6145" width="3.25" style="235" customWidth="1"/>
    <col min="6146" max="6146" width="11.125" style="235" customWidth="1"/>
    <col min="6147" max="6147" width="10.125" style="235" customWidth="1"/>
    <col min="6148" max="6148" width="11.25" style="235" bestFit="1" customWidth="1"/>
    <col min="6149" max="6154" width="10.125" style="235" customWidth="1"/>
    <col min="6155" max="6400" width="9" style="235"/>
    <col min="6401" max="6401" width="3.25" style="235" customWidth="1"/>
    <col min="6402" max="6402" width="11.125" style="235" customWidth="1"/>
    <col min="6403" max="6403" width="10.125" style="235" customWidth="1"/>
    <col min="6404" max="6404" width="11.25" style="235" bestFit="1" customWidth="1"/>
    <col min="6405" max="6410" width="10.125" style="235" customWidth="1"/>
    <col min="6411" max="6656" width="9" style="235"/>
    <col min="6657" max="6657" width="3.25" style="235" customWidth="1"/>
    <col min="6658" max="6658" width="11.125" style="235" customWidth="1"/>
    <col min="6659" max="6659" width="10.125" style="235" customWidth="1"/>
    <col min="6660" max="6660" width="11.25" style="235" bestFit="1" customWidth="1"/>
    <col min="6661" max="6666" width="10.125" style="235" customWidth="1"/>
    <col min="6667" max="6912" width="9" style="235"/>
    <col min="6913" max="6913" width="3.25" style="235" customWidth="1"/>
    <col min="6914" max="6914" width="11.125" style="235" customWidth="1"/>
    <col min="6915" max="6915" width="10.125" style="235" customWidth="1"/>
    <col min="6916" max="6916" width="11.25" style="235" bestFit="1" customWidth="1"/>
    <col min="6917" max="6922" width="10.125" style="235" customWidth="1"/>
    <col min="6923" max="7168" width="9" style="235"/>
    <col min="7169" max="7169" width="3.25" style="235" customWidth="1"/>
    <col min="7170" max="7170" width="11.125" style="235" customWidth="1"/>
    <col min="7171" max="7171" width="10.125" style="235" customWidth="1"/>
    <col min="7172" max="7172" width="11.25" style="235" bestFit="1" customWidth="1"/>
    <col min="7173" max="7178" width="10.125" style="235" customWidth="1"/>
    <col min="7179" max="7424" width="9" style="235"/>
    <col min="7425" max="7425" width="3.25" style="235" customWidth="1"/>
    <col min="7426" max="7426" width="11.125" style="235" customWidth="1"/>
    <col min="7427" max="7427" width="10.125" style="235" customWidth="1"/>
    <col min="7428" max="7428" width="11.25" style="235" bestFit="1" customWidth="1"/>
    <col min="7429" max="7434" width="10.125" style="235" customWidth="1"/>
    <col min="7435" max="7680" width="9" style="235"/>
    <col min="7681" max="7681" width="3.25" style="235" customWidth="1"/>
    <col min="7682" max="7682" width="11.125" style="235" customWidth="1"/>
    <col min="7683" max="7683" width="10.125" style="235" customWidth="1"/>
    <col min="7684" max="7684" width="11.25" style="235" bestFit="1" customWidth="1"/>
    <col min="7685" max="7690" width="10.125" style="235" customWidth="1"/>
    <col min="7691" max="7936" width="9" style="235"/>
    <col min="7937" max="7937" width="3.25" style="235" customWidth="1"/>
    <col min="7938" max="7938" width="11.125" style="235" customWidth="1"/>
    <col min="7939" max="7939" width="10.125" style="235" customWidth="1"/>
    <col min="7940" max="7940" width="11.25" style="235" bestFit="1" customWidth="1"/>
    <col min="7941" max="7946" width="10.125" style="235" customWidth="1"/>
    <col min="7947" max="8192" width="9" style="235"/>
    <col min="8193" max="8193" width="3.25" style="235" customWidth="1"/>
    <col min="8194" max="8194" width="11.125" style="235" customWidth="1"/>
    <col min="8195" max="8195" width="10.125" style="235" customWidth="1"/>
    <col min="8196" max="8196" width="11.25" style="235" bestFit="1" customWidth="1"/>
    <col min="8197" max="8202" width="10.125" style="235" customWidth="1"/>
    <col min="8203" max="8448" width="9" style="235"/>
    <col min="8449" max="8449" width="3.25" style="235" customWidth="1"/>
    <col min="8450" max="8450" width="11.125" style="235" customWidth="1"/>
    <col min="8451" max="8451" width="10.125" style="235" customWidth="1"/>
    <col min="8452" max="8452" width="11.25" style="235" bestFit="1" customWidth="1"/>
    <col min="8453" max="8458" width="10.125" style="235" customWidth="1"/>
    <col min="8459" max="8704" width="9" style="235"/>
    <col min="8705" max="8705" width="3.25" style="235" customWidth="1"/>
    <col min="8706" max="8706" width="11.125" style="235" customWidth="1"/>
    <col min="8707" max="8707" width="10.125" style="235" customWidth="1"/>
    <col min="8708" max="8708" width="11.25" style="235" bestFit="1" customWidth="1"/>
    <col min="8709" max="8714" width="10.125" style="235" customWidth="1"/>
    <col min="8715" max="8960" width="9" style="235"/>
    <col min="8961" max="8961" width="3.25" style="235" customWidth="1"/>
    <col min="8962" max="8962" width="11.125" style="235" customWidth="1"/>
    <col min="8963" max="8963" width="10.125" style="235" customWidth="1"/>
    <col min="8964" max="8964" width="11.25" style="235" bestFit="1" customWidth="1"/>
    <col min="8965" max="8970" width="10.125" style="235" customWidth="1"/>
    <col min="8971" max="9216" width="9" style="235"/>
    <col min="9217" max="9217" width="3.25" style="235" customWidth="1"/>
    <col min="9218" max="9218" width="11.125" style="235" customWidth="1"/>
    <col min="9219" max="9219" width="10.125" style="235" customWidth="1"/>
    <col min="9220" max="9220" width="11.25" style="235" bestFit="1" customWidth="1"/>
    <col min="9221" max="9226" width="10.125" style="235" customWidth="1"/>
    <col min="9227" max="9472" width="9" style="235"/>
    <col min="9473" max="9473" width="3.25" style="235" customWidth="1"/>
    <col min="9474" max="9474" width="11.125" style="235" customWidth="1"/>
    <col min="9475" max="9475" width="10.125" style="235" customWidth="1"/>
    <col min="9476" max="9476" width="11.25" style="235" bestFit="1" customWidth="1"/>
    <col min="9477" max="9482" width="10.125" style="235" customWidth="1"/>
    <col min="9483" max="9728" width="9" style="235"/>
    <col min="9729" max="9729" width="3.25" style="235" customWidth="1"/>
    <col min="9730" max="9730" width="11.125" style="235" customWidth="1"/>
    <col min="9731" max="9731" width="10.125" style="235" customWidth="1"/>
    <col min="9732" max="9732" width="11.25" style="235" bestFit="1" customWidth="1"/>
    <col min="9733" max="9738" width="10.125" style="235" customWidth="1"/>
    <col min="9739" max="9984" width="9" style="235"/>
    <col min="9985" max="9985" width="3.25" style="235" customWidth="1"/>
    <col min="9986" max="9986" width="11.125" style="235" customWidth="1"/>
    <col min="9987" max="9987" width="10.125" style="235" customWidth="1"/>
    <col min="9988" max="9988" width="11.25" style="235" bestFit="1" customWidth="1"/>
    <col min="9989" max="9994" width="10.125" style="235" customWidth="1"/>
    <col min="9995" max="10240" width="9" style="235"/>
    <col min="10241" max="10241" width="3.25" style="235" customWidth="1"/>
    <col min="10242" max="10242" width="11.125" style="235" customWidth="1"/>
    <col min="10243" max="10243" width="10.125" style="235" customWidth="1"/>
    <col min="10244" max="10244" width="11.25" style="235" bestFit="1" customWidth="1"/>
    <col min="10245" max="10250" width="10.125" style="235" customWidth="1"/>
    <col min="10251" max="10496" width="9" style="235"/>
    <col min="10497" max="10497" width="3.25" style="235" customWidth="1"/>
    <col min="10498" max="10498" width="11.125" style="235" customWidth="1"/>
    <col min="10499" max="10499" width="10.125" style="235" customWidth="1"/>
    <col min="10500" max="10500" width="11.25" style="235" bestFit="1" customWidth="1"/>
    <col min="10501" max="10506" width="10.125" style="235" customWidth="1"/>
    <col min="10507" max="10752" width="9" style="235"/>
    <col min="10753" max="10753" width="3.25" style="235" customWidth="1"/>
    <col min="10754" max="10754" width="11.125" style="235" customWidth="1"/>
    <col min="10755" max="10755" width="10.125" style="235" customWidth="1"/>
    <col min="10756" max="10756" width="11.25" style="235" bestFit="1" customWidth="1"/>
    <col min="10757" max="10762" width="10.125" style="235" customWidth="1"/>
    <col min="10763" max="11008" width="9" style="235"/>
    <col min="11009" max="11009" width="3.25" style="235" customWidth="1"/>
    <col min="11010" max="11010" width="11.125" style="235" customWidth="1"/>
    <col min="11011" max="11011" width="10.125" style="235" customWidth="1"/>
    <col min="11012" max="11012" width="11.25" style="235" bestFit="1" customWidth="1"/>
    <col min="11013" max="11018" width="10.125" style="235" customWidth="1"/>
    <col min="11019" max="11264" width="9" style="235"/>
    <col min="11265" max="11265" width="3.25" style="235" customWidth="1"/>
    <col min="11266" max="11266" width="11.125" style="235" customWidth="1"/>
    <col min="11267" max="11267" width="10.125" style="235" customWidth="1"/>
    <col min="11268" max="11268" width="11.25" style="235" bestFit="1" customWidth="1"/>
    <col min="11269" max="11274" width="10.125" style="235" customWidth="1"/>
    <col min="11275" max="11520" width="9" style="235"/>
    <col min="11521" max="11521" width="3.25" style="235" customWidth="1"/>
    <col min="11522" max="11522" width="11.125" style="235" customWidth="1"/>
    <col min="11523" max="11523" width="10.125" style="235" customWidth="1"/>
    <col min="11524" max="11524" width="11.25" style="235" bestFit="1" customWidth="1"/>
    <col min="11525" max="11530" width="10.125" style="235" customWidth="1"/>
    <col min="11531" max="11776" width="9" style="235"/>
    <col min="11777" max="11777" width="3.25" style="235" customWidth="1"/>
    <col min="11778" max="11778" width="11.125" style="235" customWidth="1"/>
    <col min="11779" max="11779" width="10.125" style="235" customWidth="1"/>
    <col min="11780" max="11780" width="11.25" style="235" bestFit="1" customWidth="1"/>
    <col min="11781" max="11786" width="10.125" style="235" customWidth="1"/>
    <col min="11787" max="12032" width="9" style="235"/>
    <col min="12033" max="12033" width="3.25" style="235" customWidth="1"/>
    <col min="12034" max="12034" width="11.125" style="235" customWidth="1"/>
    <col min="12035" max="12035" width="10.125" style="235" customWidth="1"/>
    <col min="12036" max="12036" width="11.25" style="235" bestFit="1" customWidth="1"/>
    <col min="12037" max="12042" width="10.125" style="235" customWidth="1"/>
    <col min="12043" max="12288" width="9" style="235"/>
    <col min="12289" max="12289" width="3.25" style="235" customWidth="1"/>
    <col min="12290" max="12290" width="11.125" style="235" customWidth="1"/>
    <col min="12291" max="12291" width="10.125" style="235" customWidth="1"/>
    <col min="12292" max="12292" width="11.25" style="235" bestFit="1" customWidth="1"/>
    <col min="12293" max="12298" width="10.125" style="235" customWidth="1"/>
    <col min="12299" max="12544" width="9" style="235"/>
    <col min="12545" max="12545" width="3.25" style="235" customWidth="1"/>
    <col min="12546" max="12546" width="11.125" style="235" customWidth="1"/>
    <col min="12547" max="12547" width="10.125" style="235" customWidth="1"/>
    <col min="12548" max="12548" width="11.25" style="235" bestFit="1" customWidth="1"/>
    <col min="12549" max="12554" width="10.125" style="235" customWidth="1"/>
    <col min="12555" max="12800" width="9" style="235"/>
    <col min="12801" max="12801" width="3.25" style="235" customWidth="1"/>
    <col min="12802" max="12802" width="11.125" style="235" customWidth="1"/>
    <col min="12803" max="12803" width="10.125" style="235" customWidth="1"/>
    <col min="12804" max="12804" width="11.25" style="235" bestFit="1" customWidth="1"/>
    <col min="12805" max="12810" width="10.125" style="235" customWidth="1"/>
    <col min="12811" max="13056" width="9" style="235"/>
    <col min="13057" max="13057" width="3.25" style="235" customWidth="1"/>
    <col min="13058" max="13058" width="11.125" style="235" customWidth="1"/>
    <col min="13059" max="13059" width="10.125" style="235" customWidth="1"/>
    <col min="13060" max="13060" width="11.25" style="235" bestFit="1" customWidth="1"/>
    <col min="13061" max="13066" width="10.125" style="235" customWidth="1"/>
    <col min="13067" max="13312" width="9" style="235"/>
    <col min="13313" max="13313" width="3.25" style="235" customWidth="1"/>
    <col min="13314" max="13314" width="11.125" style="235" customWidth="1"/>
    <col min="13315" max="13315" width="10.125" style="235" customWidth="1"/>
    <col min="13316" max="13316" width="11.25" style="235" bestFit="1" customWidth="1"/>
    <col min="13317" max="13322" width="10.125" style="235" customWidth="1"/>
    <col min="13323" max="13568" width="9" style="235"/>
    <col min="13569" max="13569" width="3.25" style="235" customWidth="1"/>
    <col min="13570" max="13570" width="11.125" style="235" customWidth="1"/>
    <col min="13571" max="13571" width="10.125" style="235" customWidth="1"/>
    <col min="13572" max="13572" width="11.25" style="235" bestFit="1" customWidth="1"/>
    <col min="13573" max="13578" width="10.125" style="235" customWidth="1"/>
    <col min="13579" max="13824" width="9" style="235"/>
    <col min="13825" max="13825" width="3.25" style="235" customWidth="1"/>
    <col min="13826" max="13826" width="11.125" style="235" customWidth="1"/>
    <col min="13827" max="13827" width="10.125" style="235" customWidth="1"/>
    <col min="13828" max="13828" width="11.25" style="235" bestFit="1" customWidth="1"/>
    <col min="13829" max="13834" width="10.125" style="235" customWidth="1"/>
    <col min="13835" max="14080" width="9" style="235"/>
    <col min="14081" max="14081" width="3.25" style="235" customWidth="1"/>
    <col min="14082" max="14082" width="11.125" style="235" customWidth="1"/>
    <col min="14083" max="14083" width="10.125" style="235" customWidth="1"/>
    <col min="14084" max="14084" width="11.25" style="235" bestFit="1" customWidth="1"/>
    <col min="14085" max="14090" width="10.125" style="235" customWidth="1"/>
    <col min="14091" max="14336" width="9" style="235"/>
    <col min="14337" max="14337" width="3.25" style="235" customWidth="1"/>
    <col min="14338" max="14338" width="11.125" style="235" customWidth="1"/>
    <col min="14339" max="14339" width="10.125" style="235" customWidth="1"/>
    <col min="14340" max="14340" width="11.25" style="235" bestFit="1" customWidth="1"/>
    <col min="14341" max="14346" width="10.125" style="235" customWidth="1"/>
    <col min="14347" max="14592" width="9" style="235"/>
    <col min="14593" max="14593" width="3.25" style="235" customWidth="1"/>
    <col min="14594" max="14594" width="11.125" style="235" customWidth="1"/>
    <col min="14595" max="14595" width="10.125" style="235" customWidth="1"/>
    <col min="14596" max="14596" width="11.25" style="235" bestFit="1" customWidth="1"/>
    <col min="14597" max="14602" width="10.125" style="235" customWidth="1"/>
    <col min="14603" max="14848" width="9" style="235"/>
    <col min="14849" max="14849" width="3.25" style="235" customWidth="1"/>
    <col min="14850" max="14850" width="11.125" style="235" customWidth="1"/>
    <col min="14851" max="14851" width="10.125" style="235" customWidth="1"/>
    <col min="14852" max="14852" width="11.25" style="235" bestFit="1" customWidth="1"/>
    <col min="14853" max="14858" width="10.125" style="235" customWidth="1"/>
    <col min="14859" max="15104" width="9" style="235"/>
    <col min="15105" max="15105" width="3.25" style="235" customWidth="1"/>
    <col min="15106" max="15106" width="11.125" style="235" customWidth="1"/>
    <col min="15107" max="15107" width="10.125" style="235" customWidth="1"/>
    <col min="15108" max="15108" width="11.25" style="235" bestFit="1" customWidth="1"/>
    <col min="15109" max="15114" width="10.125" style="235" customWidth="1"/>
    <col min="15115" max="15360" width="9" style="235"/>
    <col min="15361" max="15361" width="3.25" style="235" customWidth="1"/>
    <col min="15362" max="15362" width="11.125" style="235" customWidth="1"/>
    <col min="15363" max="15363" width="10.125" style="235" customWidth="1"/>
    <col min="15364" max="15364" width="11.25" style="235" bestFit="1" customWidth="1"/>
    <col min="15365" max="15370" width="10.125" style="235" customWidth="1"/>
    <col min="15371" max="15616" width="9" style="235"/>
    <col min="15617" max="15617" width="3.25" style="235" customWidth="1"/>
    <col min="15618" max="15618" width="11.125" style="235" customWidth="1"/>
    <col min="15619" max="15619" width="10.125" style="235" customWidth="1"/>
    <col min="15620" max="15620" width="11.25" style="235" bestFit="1" customWidth="1"/>
    <col min="15621" max="15626" width="10.125" style="235" customWidth="1"/>
    <col min="15627" max="15872" width="9" style="235"/>
    <col min="15873" max="15873" width="3.25" style="235" customWidth="1"/>
    <col min="15874" max="15874" width="11.125" style="235" customWidth="1"/>
    <col min="15875" max="15875" width="10.125" style="235" customWidth="1"/>
    <col min="15876" max="15876" width="11.25" style="235" bestFit="1" customWidth="1"/>
    <col min="15877" max="15882" width="10.125" style="235" customWidth="1"/>
    <col min="15883" max="16128" width="9" style="235"/>
    <col min="16129" max="16129" width="3.25" style="235" customWidth="1"/>
    <col min="16130" max="16130" width="11.125" style="235" customWidth="1"/>
    <col min="16131" max="16131" width="10.125" style="235" customWidth="1"/>
    <col min="16132" max="16132" width="11.25" style="235" bestFit="1" customWidth="1"/>
    <col min="16133" max="16138" width="10.125" style="235" customWidth="1"/>
    <col min="16139" max="16384" width="9" style="235"/>
  </cols>
  <sheetData>
    <row r="1" spans="1:18" s="439" customFormat="1" ht="18.75" customHeight="1" x14ac:dyDescent="0.15">
      <c r="A1" s="356" t="s">
        <v>323</v>
      </c>
      <c r="B1" s="356"/>
      <c r="C1" s="356"/>
      <c r="D1" s="356"/>
      <c r="E1" s="356"/>
      <c r="F1" s="356"/>
      <c r="G1" s="356"/>
      <c r="H1" s="356"/>
      <c r="I1" s="356"/>
    </row>
    <row r="2" spans="1:18" s="439" customFormat="1" ht="16.5" customHeight="1" x14ac:dyDescent="0.15">
      <c r="A2" s="356"/>
      <c r="B2" s="356"/>
      <c r="C2" s="356"/>
      <c r="D2" s="356"/>
      <c r="E2" s="356"/>
      <c r="F2" s="356"/>
      <c r="G2" s="356"/>
      <c r="H2" s="356"/>
      <c r="I2" s="356"/>
    </row>
    <row r="3" spans="1:18" ht="12.75" customHeight="1" x14ac:dyDescent="0.15">
      <c r="A3" s="403"/>
      <c r="B3" s="403"/>
      <c r="C3" s="403"/>
      <c r="D3" s="403"/>
      <c r="E3" s="404"/>
      <c r="F3" s="404"/>
      <c r="G3" s="404"/>
      <c r="H3" s="404"/>
      <c r="I3" s="404"/>
    </row>
    <row r="4" spans="1:18" ht="24.75" customHeight="1" x14ac:dyDescent="0.15">
      <c r="A4" s="515" t="s">
        <v>269</v>
      </c>
      <c r="B4" s="516"/>
      <c r="C4" s="521" t="s">
        <v>2</v>
      </c>
      <c r="D4" s="523" t="s">
        <v>270</v>
      </c>
      <c r="E4" s="526" t="s">
        <v>271</v>
      </c>
      <c r="F4" s="527"/>
      <c r="G4" s="527"/>
      <c r="H4" s="527"/>
      <c r="I4" s="527"/>
    </row>
    <row r="5" spans="1:18" ht="24.75" customHeight="1" x14ac:dyDescent="0.15">
      <c r="A5" s="517"/>
      <c r="B5" s="518"/>
      <c r="C5" s="522"/>
      <c r="D5" s="524"/>
      <c r="E5" s="528" t="s">
        <v>272</v>
      </c>
      <c r="F5" s="530" t="s">
        <v>273</v>
      </c>
      <c r="G5" s="531"/>
      <c r="H5" s="528" t="s">
        <v>274</v>
      </c>
      <c r="I5" s="532" t="s">
        <v>275</v>
      </c>
    </row>
    <row r="6" spans="1:18" ht="24.75" customHeight="1" x14ac:dyDescent="0.15">
      <c r="A6" s="519"/>
      <c r="B6" s="520"/>
      <c r="C6" s="405" t="s">
        <v>276</v>
      </c>
      <c r="D6" s="525"/>
      <c r="E6" s="529"/>
      <c r="F6" s="406" t="s">
        <v>277</v>
      </c>
      <c r="G6" s="406" t="s">
        <v>278</v>
      </c>
      <c r="H6" s="529"/>
      <c r="I6" s="533"/>
    </row>
    <row r="7" spans="1:18" s="274" customFormat="1" ht="24.75" customHeight="1" x14ac:dyDescent="0.15">
      <c r="A7" s="513" t="s">
        <v>279</v>
      </c>
      <c r="B7" s="514"/>
      <c r="C7" s="357">
        <v>95</v>
      </c>
      <c r="D7" s="358">
        <v>2768739</v>
      </c>
      <c r="E7" s="357">
        <v>10045</v>
      </c>
      <c r="F7" s="357">
        <v>35</v>
      </c>
      <c r="G7" s="357">
        <v>1784</v>
      </c>
      <c r="H7" s="357">
        <v>8226</v>
      </c>
      <c r="I7" s="359" t="s">
        <v>112</v>
      </c>
      <c r="J7" s="273"/>
      <c r="K7" s="439"/>
      <c r="L7" s="439"/>
      <c r="M7" s="439"/>
      <c r="N7" s="439"/>
      <c r="O7" s="439"/>
      <c r="P7" s="439"/>
      <c r="Q7" s="439"/>
      <c r="R7" s="439"/>
    </row>
    <row r="8" spans="1:18" s="236" customFormat="1" ht="24.75" customHeight="1" x14ac:dyDescent="0.15">
      <c r="A8" s="411"/>
      <c r="B8" s="411"/>
      <c r="C8" s="412"/>
      <c r="D8" s="413"/>
      <c r="E8" s="412"/>
      <c r="F8" s="412"/>
      <c r="G8" s="412"/>
      <c r="H8" s="412"/>
      <c r="I8" s="414"/>
      <c r="J8" s="410"/>
      <c r="K8" s="235"/>
      <c r="L8" s="235"/>
      <c r="M8" s="235"/>
      <c r="N8" s="235"/>
      <c r="O8" s="235"/>
      <c r="P8" s="235"/>
      <c r="Q8" s="235"/>
    </row>
    <row r="9" spans="1:18" ht="24.75" customHeight="1" x14ac:dyDescent="0.15">
      <c r="A9" s="415">
        <v>9</v>
      </c>
      <c r="B9" s="239" t="s">
        <v>98</v>
      </c>
      <c r="C9" s="407">
        <v>6</v>
      </c>
      <c r="D9" s="408">
        <v>59991</v>
      </c>
      <c r="E9" s="407">
        <v>756</v>
      </c>
      <c r="F9" s="407" t="s">
        <v>1</v>
      </c>
      <c r="G9" s="407">
        <v>89</v>
      </c>
      <c r="H9" s="407">
        <v>667</v>
      </c>
      <c r="I9" s="409" t="s">
        <v>112</v>
      </c>
      <c r="J9" s="416"/>
      <c r="K9" s="236"/>
      <c r="L9" s="236"/>
      <c r="M9" s="236"/>
      <c r="N9" s="236"/>
      <c r="P9" s="236"/>
      <c r="Q9" s="236"/>
    </row>
    <row r="10" spans="1:18" ht="24.75" customHeight="1" x14ac:dyDescent="0.15">
      <c r="A10" s="415">
        <v>10</v>
      </c>
      <c r="B10" s="417" t="s">
        <v>280</v>
      </c>
      <c r="C10" s="407" t="s">
        <v>1</v>
      </c>
      <c r="D10" s="408" t="s">
        <v>1</v>
      </c>
      <c r="E10" s="407" t="s">
        <v>1</v>
      </c>
      <c r="F10" s="407" t="s">
        <v>1</v>
      </c>
      <c r="G10" s="407" t="s">
        <v>112</v>
      </c>
      <c r="H10" s="407" t="s">
        <v>1</v>
      </c>
      <c r="I10" s="409" t="s">
        <v>112</v>
      </c>
      <c r="J10" s="416"/>
      <c r="K10" s="236"/>
    </row>
    <row r="11" spans="1:18" ht="24.75" customHeight="1" x14ac:dyDescent="0.15">
      <c r="A11" s="415">
        <v>11</v>
      </c>
      <c r="B11" s="239" t="s">
        <v>281</v>
      </c>
      <c r="C11" s="407" t="s">
        <v>1</v>
      </c>
      <c r="D11" s="418" t="s">
        <v>1</v>
      </c>
      <c r="E11" s="407" t="s">
        <v>1</v>
      </c>
      <c r="F11" s="407" t="s">
        <v>1</v>
      </c>
      <c r="G11" s="407" t="s">
        <v>112</v>
      </c>
      <c r="H11" s="407" t="s">
        <v>1</v>
      </c>
      <c r="I11" s="409" t="s">
        <v>112</v>
      </c>
      <c r="J11" s="416"/>
      <c r="K11" s="236"/>
    </row>
    <row r="12" spans="1:18" ht="24.75" customHeight="1" x14ac:dyDescent="0.15">
      <c r="A12" s="415">
        <v>12</v>
      </c>
      <c r="B12" s="239" t="s">
        <v>282</v>
      </c>
      <c r="C12" s="407">
        <v>9</v>
      </c>
      <c r="D12" s="408">
        <v>121512</v>
      </c>
      <c r="E12" s="407">
        <v>51</v>
      </c>
      <c r="F12" s="407" t="s">
        <v>1</v>
      </c>
      <c r="G12" s="407">
        <v>12</v>
      </c>
      <c r="H12" s="407">
        <v>39</v>
      </c>
      <c r="I12" s="409" t="s">
        <v>112</v>
      </c>
      <c r="J12" s="416"/>
      <c r="K12" s="236"/>
      <c r="L12" s="236"/>
      <c r="M12" s="236"/>
      <c r="N12" s="236"/>
      <c r="P12" s="236"/>
      <c r="Q12" s="236"/>
    </row>
    <row r="13" spans="1:18" ht="24.75" customHeight="1" x14ac:dyDescent="0.15">
      <c r="A13" s="415">
        <v>13</v>
      </c>
      <c r="B13" s="239" t="s">
        <v>283</v>
      </c>
      <c r="C13" s="407">
        <v>2</v>
      </c>
      <c r="D13" s="252" t="s">
        <v>106</v>
      </c>
      <c r="E13" s="407" t="s">
        <v>106</v>
      </c>
      <c r="F13" s="407" t="s">
        <v>1</v>
      </c>
      <c r="G13" s="407" t="s">
        <v>106</v>
      </c>
      <c r="H13" s="407" t="s">
        <v>106</v>
      </c>
      <c r="I13" s="409" t="s">
        <v>112</v>
      </c>
      <c r="J13" s="416"/>
    </row>
    <row r="14" spans="1:18" ht="24.75" customHeight="1" x14ac:dyDescent="0.15">
      <c r="A14" s="415">
        <v>14</v>
      </c>
      <c r="B14" s="239" t="s">
        <v>284</v>
      </c>
      <c r="C14" s="407">
        <v>1</v>
      </c>
      <c r="D14" s="252" t="s">
        <v>106</v>
      </c>
      <c r="E14" s="407" t="s">
        <v>106</v>
      </c>
      <c r="F14" s="407" t="s">
        <v>1</v>
      </c>
      <c r="G14" s="407" t="s">
        <v>106</v>
      </c>
      <c r="H14" s="407" t="s">
        <v>106</v>
      </c>
      <c r="I14" s="409" t="s">
        <v>112</v>
      </c>
      <c r="J14" s="416"/>
    </row>
    <row r="15" spans="1:18" ht="24.75" customHeight="1" x14ac:dyDescent="0.15">
      <c r="A15" s="415">
        <v>15</v>
      </c>
      <c r="B15" s="239" t="s">
        <v>285</v>
      </c>
      <c r="C15" s="407">
        <v>2</v>
      </c>
      <c r="D15" s="252" t="s">
        <v>106</v>
      </c>
      <c r="E15" s="407" t="s">
        <v>106</v>
      </c>
      <c r="F15" s="407" t="s">
        <v>1</v>
      </c>
      <c r="G15" s="407" t="s">
        <v>106</v>
      </c>
      <c r="H15" s="407" t="s">
        <v>106</v>
      </c>
      <c r="I15" s="409" t="s">
        <v>112</v>
      </c>
      <c r="J15" s="416"/>
    </row>
    <row r="16" spans="1:18" ht="24.75" customHeight="1" x14ac:dyDescent="0.15">
      <c r="A16" s="415">
        <v>16</v>
      </c>
      <c r="B16" s="239" t="s">
        <v>286</v>
      </c>
      <c r="C16" s="407">
        <v>1</v>
      </c>
      <c r="D16" s="252" t="s">
        <v>106</v>
      </c>
      <c r="E16" s="407" t="s">
        <v>106</v>
      </c>
      <c r="F16" s="407" t="s">
        <v>1</v>
      </c>
      <c r="G16" s="407" t="s">
        <v>112</v>
      </c>
      <c r="H16" s="407" t="s">
        <v>106</v>
      </c>
      <c r="I16" s="409" t="s">
        <v>112</v>
      </c>
      <c r="J16" s="416"/>
    </row>
    <row r="17" spans="1:18" ht="24.75" customHeight="1" x14ac:dyDescent="0.15">
      <c r="A17" s="415">
        <v>17</v>
      </c>
      <c r="B17" s="239" t="s">
        <v>287</v>
      </c>
      <c r="C17" s="407" t="s">
        <v>1</v>
      </c>
      <c r="D17" s="407" t="s">
        <v>1</v>
      </c>
      <c r="E17" s="407" t="s">
        <v>1</v>
      </c>
      <c r="F17" s="407" t="s">
        <v>1</v>
      </c>
      <c r="G17" s="407" t="s">
        <v>112</v>
      </c>
      <c r="H17" s="407" t="s">
        <v>1</v>
      </c>
      <c r="I17" s="409" t="s">
        <v>112</v>
      </c>
      <c r="J17" s="416"/>
    </row>
    <row r="18" spans="1:18" ht="24.75" customHeight="1" x14ac:dyDescent="0.15">
      <c r="A18" s="415">
        <v>18</v>
      </c>
      <c r="B18" s="239" t="s">
        <v>288</v>
      </c>
      <c r="C18" s="407">
        <v>18</v>
      </c>
      <c r="D18" s="408">
        <v>864652</v>
      </c>
      <c r="E18" s="407">
        <v>1967</v>
      </c>
      <c r="F18" s="407">
        <v>35</v>
      </c>
      <c r="G18" s="407">
        <v>124</v>
      </c>
      <c r="H18" s="407">
        <v>1808</v>
      </c>
      <c r="I18" s="409" t="s">
        <v>112</v>
      </c>
      <c r="J18" s="416"/>
    </row>
    <row r="19" spans="1:18" ht="24.75" customHeight="1" x14ac:dyDescent="0.15">
      <c r="A19" s="415">
        <v>19</v>
      </c>
      <c r="B19" s="239" t="s">
        <v>289</v>
      </c>
      <c r="C19" s="407">
        <v>2</v>
      </c>
      <c r="D19" s="418" t="s">
        <v>106</v>
      </c>
      <c r="E19" s="407" t="s">
        <v>106</v>
      </c>
      <c r="F19" s="407" t="s">
        <v>112</v>
      </c>
      <c r="G19" s="407" t="s">
        <v>106</v>
      </c>
      <c r="H19" s="407" t="s">
        <v>106</v>
      </c>
      <c r="I19" s="409" t="s">
        <v>112</v>
      </c>
      <c r="J19" s="416"/>
    </row>
    <row r="20" spans="1:18" ht="24.75" customHeight="1" x14ac:dyDescent="0.15">
      <c r="A20" s="415">
        <v>20</v>
      </c>
      <c r="B20" s="239" t="s">
        <v>290</v>
      </c>
      <c r="C20" s="407" t="s">
        <v>1</v>
      </c>
      <c r="D20" s="407" t="s">
        <v>1</v>
      </c>
      <c r="E20" s="407" t="s">
        <v>1</v>
      </c>
      <c r="F20" s="407" t="s">
        <v>112</v>
      </c>
      <c r="G20" s="407" t="s">
        <v>112</v>
      </c>
      <c r="H20" s="407" t="s">
        <v>1</v>
      </c>
      <c r="I20" s="409" t="s">
        <v>112</v>
      </c>
      <c r="J20" s="416"/>
    </row>
    <row r="21" spans="1:18" ht="24.75" customHeight="1" x14ac:dyDescent="0.15">
      <c r="A21" s="415">
        <v>21</v>
      </c>
      <c r="B21" s="239" t="s">
        <v>97</v>
      </c>
      <c r="C21" s="407">
        <v>3</v>
      </c>
      <c r="D21" s="408">
        <v>151888</v>
      </c>
      <c r="E21" s="407">
        <v>2168</v>
      </c>
      <c r="F21" s="407" t="s">
        <v>1</v>
      </c>
      <c r="G21" s="407">
        <v>42</v>
      </c>
      <c r="H21" s="407">
        <v>2126</v>
      </c>
      <c r="I21" s="409" t="s">
        <v>112</v>
      </c>
      <c r="J21" s="416"/>
    </row>
    <row r="22" spans="1:18" ht="24.75" customHeight="1" x14ac:dyDescent="0.15">
      <c r="A22" s="415">
        <v>22</v>
      </c>
      <c r="B22" s="239" t="s">
        <v>291</v>
      </c>
      <c r="C22" s="407" t="s">
        <v>1</v>
      </c>
      <c r="D22" s="407" t="s">
        <v>1</v>
      </c>
      <c r="E22" s="407" t="s">
        <v>1</v>
      </c>
      <c r="F22" s="407" t="s">
        <v>1</v>
      </c>
      <c r="G22" s="407" t="s">
        <v>112</v>
      </c>
      <c r="H22" s="407" t="s">
        <v>1</v>
      </c>
      <c r="I22" s="409" t="s">
        <v>112</v>
      </c>
      <c r="J22" s="416"/>
    </row>
    <row r="23" spans="1:18" ht="24.75" customHeight="1" x14ac:dyDescent="0.15">
      <c r="A23" s="415">
        <v>23</v>
      </c>
      <c r="B23" s="239" t="s">
        <v>292</v>
      </c>
      <c r="C23" s="407">
        <v>2</v>
      </c>
      <c r="D23" s="418" t="s">
        <v>106</v>
      </c>
      <c r="E23" s="407" t="s">
        <v>106</v>
      </c>
      <c r="F23" s="407" t="s">
        <v>1</v>
      </c>
      <c r="G23" s="407" t="s">
        <v>112</v>
      </c>
      <c r="H23" s="407" t="s">
        <v>106</v>
      </c>
      <c r="I23" s="409" t="s">
        <v>112</v>
      </c>
      <c r="J23" s="416"/>
    </row>
    <row r="24" spans="1:18" ht="24.75" customHeight="1" x14ac:dyDescent="0.15">
      <c r="A24" s="415">
        <v>24</v>
      </c>
      <c r="B24" s="239" t="s">
        <v>293</v>
      </c>
      <c r="C24" s="407">
        <v>13</v>
      </c>
      <c r="D24" s="408">
        <v>190254</v>
      </c>
      <c r="E24" s="407">
        <v>545</v>
      </c>
      <c r="F24" s="407" t="s">
        <v>1</v>
      </c>
      <c r="G24" s="407">
        <v>72</v>
      </c>
      <c r="H24" s="407">
        <v>473</v>
      </c>
      <c r="I24" s="409" t="s">
        <v>112</v>
      </c>
      <c r="J24" s="416"/>
    </row>
    <row r="25" spans="1:18" ht="24.75" customHeight="1" x14ac:dyDescent="0.15">
      <c r="A25" s="415">
        <v>25</v>
      </c>
      <c r="B25" s="419" t="s">
        <v>294</v>
      </c>
      <c r="C25" s="407">
        <v>2</v>
      </c>
      <c r="D25" s="418" t="s">
        <v>106</v>
      </c>
      <c r="E25" s="407" t="s">
        <v>106</v>
      </c>
      <c r="F25" s="407" t="s">
        <v>1</v>
      </c>
      <c r="G25" s="407" t="s">
        <v>106</v>
      </c>
      <c r="H25" s="407" t="s">
        <v>106</v>
      </c>
      <c r="I25" s="409" t="s">
        <v>112</v>
      </c>
      <c r="J25" s="420"/>
    </row>
    <row r="26" spans="1:18" ht="24.75" customHeight="1" x14ac:dyDescent="0.15">
      <c r="A26" s="415">
        <v>26</v>
      </c>
      <c r="B26" s="239" t="s">
        <v>262</v>
      </c>
      <c r="C26" s="407">
        <v>3</v>
      </c>
      <c r="D26" s="418">
        <v>28377</v>
      </c>
      <c r="E26" s="407">
        <v>27</v>
      </c>
      <c r="F26" s="407" t="s">
        <v>1</v>
      </c>
      <c r="G26" s="407">
        <v>6</v>
      </c>
      <c r="H26" s="407">
        <v>21</v>
      </c>
      <c r="I26" s="409" t="s">
        <v>112</v>
      </c>
      <c r="J26" s="420"/>
    </row>
    <row r="27" spans="1:18" ht="24.75" customHeight="1" x14ac:dyDescent="0.15">
      <c r="A27" s="415">
        <v>27</v>
      </c>
      <c r="B27" s="239" t="s">
        <v>263</v>
      </c>
      <c r="C27" s="407">
        <v>5</v>
      </c>
      <c r="D27" s="408">
        <v>177201</v>
      </c>
      <c r="E27" s="407">
        <v>183</v>
      </c>
      <c r="F27" s="407" t="s">
        <v>1</v>
      </c>
      <c r="G27" s="407">
        <v>78</v>
      </c>
      <c r="H27" s="407">
        <v>105</v>
      </c>
      <c r="I27" s="409" t="s">
        <v>112</v>
      </c>
      <c r="J27" s="416"/>
    </row>
    <row r="28" spans="1:18" ht="24.75" customHeight="1" x14ac:dyDescent="0.15">
      <c r="A28" s="415">
        <v>28</v>
      </c>
      <c r="B28" s="239" t="s">
        <v>100</v>
      </c>
      <c r="C28" s="407">
        <v>7</v>
      </c>
      <c r="D28" s="408">
        <v>166423</v>
      </c>
      <c r="E28" s="407">
        <v>369</v>
      </c>
      <c r="F28" s="407" t="s">
        <v>1</v>
      </c>
      <c r="G28" s="407">
        <v>30</v>
      </c>
      <c r="H28" s="407">
        <v>339</v>
      </c>
      <c r="I28" s="409" t="s">
        <v>112</v>
      </c>
      <c r="J28" s="416"/>
    </row>
    <row r="29" spans="1:18" ht="24.75" customHeight="1" x14ac:dyDescent="0.15">
      <c r="A29" s="415">
        <v>29</v>
      </c>
      <c r="B29" s="419" t="s">
        <v>265</v>
      </c>
      <c r="C29" s="407">
        <v>4</v>
      </c>
      <c r="D29" s="408">
        <v>185540</v>
      </c>
      <c r="E29" s="407">
        <v>775</v>
      </c>
      <c r="F29" s="407" t="s">
        <v>1</v>
      </c>
      <c r="G29" s="407">
        <v>7</v>
      </c>
      <c r="H29" s="407">
        <v>768</v>
      </c>
      <c r="I29" s="409" t="s">
        <v>112</v>
      </c>
      <c r="J29" s="416"/>
    </row>
    <row r="30" spans="1:18" ht="24.75" customHeight="1" x14ac:dyDescent="0.15">
      <c r="A30" s="415">
        <v>30</v>
      </c>
      <c r="B30" s="239" t="s">
        <v>266</v>
      </c>
      <c r="C30" s="407">
        <v>3</v>
      </c>
      <c r="D30" s="408">
        <v>16421</v>
      </c>
      <c r="E30" s="407">
        <v>44</v>
      </c>
      <c r="F30" s="407" t="s">
        <v>1</v>
      </c>
      <c r="G30" s="407">
        <v>3</v>
      </c>
      <c r="H30" s="407">
        <v>41</v>
      </c>
      <c r="I30" s="409" t="s">
        <v>112</v>
      </c>
      <c r="J30" s="416"/>
    </row>
    <row r="31" spans="1:18" s="421" customFormat="1" ht="24.75" customHeight="1" x14ac:dyDescent="0.15">
      <c r="A31" s="421">
        <v>31</v>
      </c>
      <c r="B31" s="239" t="s">
        <v>267</v>
      </c>
      <c r="C31" s="408">
        <v>11</v>
      </c>
      <c r="D31" s="408">
        <v>239489</v>
      </c>
      <c r="E31" s="407">
        <v>725</v>
      </c>
      <c r="F31" s="407" t="s">
        <v>1</v>
      </c>
      <c r="G31" s="407">
        <v>383</v>
      </c>
      <c r="H31" s="408">
        <v>342</v>
      </c>
      <c r="I31" s="409" t="s">
        <v>112</v>
      </c>
      <c r="K31" s="235"/>
      <c r="L31" s="235"/>
      <c r="M31" s="235"/>
      <c r="N31" s="235"/>
      <c r="O31" s="235"/>
      <c r="P31" s="235"/>
      <c r="Q31" s="235"/>
      <c r="R31" s="235"/>
    </row>
    <row r="32" spans="1:18" s="416" customFormat="1" ht="24.75" customHeight="1" x14ac:dyDescent="0.15">
      <c r="A32" s="422">
        <v>32</v>
      </c>
      <c r="B32" s="423" t="s">
        <v>295</v>
      </c>
      <c r="C32" s="424">
        <v>1</v>
      </c>
      <c r="D32" s="425" t="s">
        <v>106</v>
      </c>
      <c r="E32" s="426" t="s">
        <v>106</v>
      </c>
      <c r="F32" s="426" t="s">
        <v>1</v>
      </c>
      <c r="G32" s="426" t="s">
        <v>106</v>
      </c>
      <c r="H32" s="426" t="s">
        <v>112</v>
      </c>
      <c r="I32" s="427" t="s">
        <v>112</v>
      </c>
      <c r="K32" s="235"/>
      <c r="L32" s="235"/>
      <c r="M32" s="235"/>
      <c r="N32" s="235"/>
      <c r="O32" s="235"/>
      <c r="P32" s="235"/>
      <c r="Q32" s="235"/>
      <c r="R32" s="235"/>
    </row>
    <row r="33" spans="1:18" s="416" customFormat="1" ht="12" customHeight="1" x14ac:dyDescent="0.15">
      <c r="A33" s="512" t="s">
        <v>318</v>
      </c>
      <c r="B33" s="512"/>
      <c r="C33" s="512"/>
      <c r="D33" s="512"/>
      <c r="E33" s="512"/>
      <c r="F33" s="512"/>
      <c r="G33" s="428"/>
      <c r="H33" s="429"/>
      <c r="I33" s="428"/>
      <c r="K33" s="235"/>
      <c r="L33" s="235"/>
      <c r="M33" s="235"/>
      <c r="N33" s="235"/>
      <c r="O33" s="235"/>
      <c r="P33" s="235"/>
      <c r="Q33" s="235"/>
      <c r="R33" s="235"/>
    </row>
    <row r="34" spans="1:18" s="416" customFormat="1" ht="42.75" customHeight="1" x14ac:dyDescent="0.15">
      <c r="A34" s="415"/>
      <c r="B34" s="430"/>
      <c r="C34" s="421"/>
      <c r="D34" s="431"/>
      <c r="E34" s="432"/>
      <c r="F34" s="432"/>
      <c r="G34" s="429"/>
      <c r="H34" s="428"/>
      <c r="I34" s="428"/>
      <c r="K34" s="235"/>
      <c r="L34" s="235"/>
      <c r="M34" s="235"/>
      <c r="N34" s="235"/>
      <c r="O34" s="235"/>
      <c r="P34" s="235"/>
      <c r="Q34" s="235"/>
      <c r="R34" s="235"/>
    </row>
    <row r="35" spans="1:18" s="416" customFormat="1" ht="42.75" customHeight="1" x14ac:dyDescent="0.15">
      <c r="A35" s="415"/>
      <c r="B35" s="430"/>
      <c r="C35" s="421"/>
      <c r="D35" s="235"/>
      <c r="E35" s="432"/>
      <c r="F35" s="432"/>
      <c r="G35" s="432"/>
      <c r="H35" s="432"/>
      <c r="I35" s="428"/>
      <c r="K35" s="235"/>
      <c r="L35" s="235"/>
      <c r="M35" s="235"/>
      <c r="N35" s="235"/>
      <c r="O35" s="235"/>
      <c r="P35" s="235"/>
      <c r="Q35" s="235"/>
      <c r="R35" s="235"/>
    </row>
    <row r="36" spans="1:18" s="410" customFormat="1" ht="42.75" customHeight="1" x14ac:dyDescent="0.15">
      <c r="A36" s="433"/>
      <c r="B36" s="434"/>
      <c r="C36" s="435"/>
      <c r="D36" s="235"/>
      <c r="E36" s="436"/>
      <c r="F36" s="436"/>
      <c r="G36" s="435"/>
      <c r="H36" s="437"/>
      <c r="I36" s="435"/>
      <c r="K36" s="235"/>
      <c r="L36" s="235"/>
      <c r="M36" s="235"/>
      <c r="N36" s="235"/>
      <c r="O36" s="235"/>
      <c r="P36" s="235"/>
      <c r="Q36" s="235"/>
      <c r="R36" s="421"/>
    </row>
    <row r="37" spans="1:18" s="410" customFormat="1" ht="42.75" customHeight="1" x14ac:dyDescent="0.15">
      <c r="A37" s="433"/>
      <c r="B37" s="434"/>
      <c r="C37" s="438"/>
      <c r="D37" s="235"/>
      <c r="E37" s="436"/>
      <c r="F37" s="436"/>
      <c r="G37" s="435"/>
      <c r="H37" s="437"/>
      <c r="I37" s="435"/>
      <c r="K37" s="421"/>
      <c r="L37" s="421"/>
      <c r="M37" s="421"/>
      <c r="N37" s="421"/>
      <c r="O37" s="421"/>
      <c r="P37" s="421"/>
      <c r="Q37" s="421"/>
      <c r="R37" s="416"/>
    </row>
    <row r="38" spans="1:18" s="410" customFormat="1" ht="42.75" customHeight="1" x14ac:dyDescent="0.15">
      <c r="A38" s="433"/>
      <c r="B38" s="434"/>
      <c r="C38" s="438"/>
      <c r="D38" s="235"/>
      <c r="E38" s="436"/>
      <c r="F38" s="436"/>
      <c r="G38" s="437"/>
      <c r="H38" s="435"/>
      <c r="I38" s="435"/>
      <c r="K38" s="416"/>
      <c r="L38" s="416"/>
      <c r="M38" s="416"/>
      <c r="N38" s="416"/>
      <c r="O38" s="416"/>
      <c r="P38" s="416"/>
      <c r="Q38" s="416"/>
      <c r="R38" s="416"/>
    </row>
    <row r="39" spans="1:18" s="410" customFormat="1" ht="42.75" customHeight="1" x14ac:dyDescent="0.15">
      <c r="D39" s="235"/>
      <c r="K39" s="416"/>
      <c r="L39" s="416"/>
      <c r="M39" s="416"/>
      <c r="N39" s="416"/>
      <c r="O39" s="416"/>
      <c r="P39" s="416"/>
      <c r="Q39" s="416"/>
      <c r="R39" s="416"/>
    </row>
    <row r="40" spans="1:18" s="410" customFormat="1" ht="42.75" customHeight="1" x14ac:dyDescent="0.15">
      <c r="D40" s="235"/>
      <c r="K40" s="416"/>
      <c r="L40" s="416"/>
      <c r="M40" s="416"/>
      <c r="N40" s="416"/>
      <c r="O40" s="416"/>
      <c r="P40" s="416"/>
      <c r="Q40" s="416"/>
      <c r="R40" s="416"/>
    </row>
    <row r="41" spans="1:18" s="236" customFormat="1" ht="35.25" customHeight="1" x14ac:dyDescent="0.15">
      <c r="D41" s="235"/>
      <c r="K41" s="416"/>
      <c r="L41" s="416"/>
      <c r="M41" s="416"/>
      <c r="N41" s="416"/>
      <c r="O41" s="416"/>
      <c r="P41" s="416"/>
      <c r="Q41" s="416"/>
      <c r="R41" s="410"/>
    </row>
    <row r="42" spans="1:18" s="236" customFormat="1" ht="35.25" customHeight="1" x14ac:dyDescent="0.15">
      <c r="D42" s="235"/>
      <c r="K42" s="410"/>
      <c r="L42" s="410"/>
      <c r="M42" s="410"/>
      <c r="N42" s="410"/>
      <c r="O42" s="410"/>
      <c r="P42" s="410"/>
      <c r="Q42" s="410"/>
      <c r="R42" s="410"/>
    </row>
    <row r="43" spans="1:18" s="236" customFormat="1" ht="35.25" customHeight="1" x14ac:dyDescent="0.15">
      <c r="D43" s="235"/>
      <c r="K43" s="410"/>
      <c r="L43" s="410"/>
      <c r="M43" s="410"/>
      <c r="N43" s="410"/>
      <c r="O43" s="410"/>
      <c r="P43" s="410"/>
      <c r="Q43" s="410"/>
      <c r="R43" s="410"/>
    </row>
    <row r="44" spans="1:18" s="236" customFormat="1" ht="35.25" customHeight="1" x14ac:dyDescent="0.15">
      <c r="D44" s="235"/>
      <c r="K44" s="410"/>
      <c r="L44" s="410"/>
      <c r="M44" s="410"/>
      <c r="N44" s="410"/>
      <c r="O44" s="410"/>
      <c r="P44" s="410"/>
      <c r="Q44" s="410"/>
      <c r="R44" s="410"/>
    </row>
    <row r="45" spans="1:18" s="236" customFormat="1" ht="35.25" customHeight="1" x14ac:dyDescent="0.15">
      <c r="D45" s="235"/>
      <c r="K45" s="410"/>
      <c r="L45" s="410"/>
      <c r="M45" s="410"/>
      <c r="N45" s="410"/>
      <c r="O45" s="410"/>
      <c r="P45" s="410"/>
      <c r="Q45" s="410"/>
      <c r="R45" s="410"/>
    </row>
    <row r="46" spans="1:18" s="236" customFormat="1" ht="35.25" customHeight="1" x14ac:dyDescent="0.15">
      <c r="D46" s="235"/>
      <c r="K46" s="410"/>
      <c r="L46" s="410"/>
      <c r="M46" s="410"/>
      <c r="N46" s="410"/>
      <c r="O46" s="410"/>
      <c r="P46" s="410"/>
      <c r="Q46" s="410"/>
    </row>
    <row r="47" spans="1:18" s="236" customFormat="1" ht="35.25" customHeight="1" x14ac:dyDescent="0.15">
      <c r="D47" s="235"/>
    </row>
    <row r="48" spans="1:18" s="236" customFormat="1" ht="35.25" customHeight="1" x14ac:dyDescent="0.15">
      <c r="D48" s="235"/>
    </row>
    <row r="49" spans="4:18" s="236" customFormat="1" ht="35.25" customHeight="1" x14ac:dyDescent="0.15">
      <c r="D49" s="235"/>
    </row>
    <row r="50" spans="4:18" s="236" customFormat="1" ht="35.25" customHeight="1" x14ac:dyDescent="0.15">
      <c r="D50" s="235"/>
    </row>
    <row r="51" spans="4:18" ht="35.25" customHeight="1" x14ac:dyDescent="0.15">
      <c r="K51" s="236"/>
      <c r="L51" s="236"/>
      <c r="M51" s="236"/>
      <c r="N51" s="236"/>
      <c r="O51" s="236"/>
      <c r="P51" s="236"/>
      <c r="Q51" s="236"/>
      <c r="R51" s="236"/>
    </row>
    <row r="52" spans="4:18" ht="35.25" customHeight="1" x14ac:dyDescent="0.15">
      <c r="K52" s="236"/>
      <c r="L52" s="236"/>
      <c r="M52" s="236"/>
      <c r="N52" s="236"/>
      <c r="O52" s="236"/>
      <c r="P52" s="236"/>
      <c r="Q52" s="236"/>
      <c r="R52" s="236"/>
    </row>
    <row r="53" spans="4:18" ht="35.25" customHeight="1" x14ac:dyDescent="0.15">
      <c r="K53" s="236"/>
      <c r="L53" s="236"/>
      <c r="M53" s="236"/>
      <c r="N53" s="236"/>
      <c r="O53" s="236"/>
      <c r="P53" s="236"/>
      <c r="Q53" s="236"/>
      <c r="R53" s="236"/>
    </row>
    <row r="54" spans="4:18" ht="35.25" customHeight="1" x14ac:dyDescent="0.15">
      <c r="K54" s="236"/>
      <c r="L54" s="236"/>
      <c r="M54" s="236"/>
      <c r="N54" s="236"/>
      <c r="O54" s="236"/>
      <c r="P54" s="236"/>
      <c r="Q54" s="236"/>
      <c r="R54" s="236"/>
    </row>
    <row r="55" spans="4:18" ht="35.25" customHeight="1" x14ac:dyDescent="0.15">
      <c r="K55" s="236"/>
      <c r="L55" s="236"/>
      <c r="M55" s="236"/>
      <c r="N55" s="236"/>
      <c r="O55" s="236"/>
      <c r="P55" s="236"/>
      <c r="Q55" s="236"/>
      <c r="R55" s="236"/>
    </row>
    <row r="56" spans="4:18" ht="35.25" customHeight="1" x14ac:dyDescent="0.15">
      <c r="K56" s="236"/>
      <c r="L56" s="236"/>
      <c r="M56" s="236"/>
      <c r="N56" s="236"/>
      <c r="O56" s="236"/>
      <c r="P56" s="236"/>
      <c r="Q56" s="236"/>
    </row>
    <row r="57" spans="4:18" ht="35.25" customHeight="1" x14ac:dyDescent="0.15"/>
    <row r="58" spans="4:18" ht="35.25" customHeight="1" x14ac:dyDescent="0.15"/>
    <row r="59" spans="4:18" ht="35.25" customHeight="1" x14ac:dyDescent="0.15"/>
    <row r="60" spans="4:18" ht="35.25" customHeight="1" x14ac:dyDescent="0.15"/>
    <row r="61" spans="4:18" ht="35.25" customHeight="1" x14ac:dyDescent="0.15"/>
    <row r="62" spans="4:18" ht="35.25" customHeight="1" x14ac:dyDescent="0.15"/>
    <row r="63" spans="4:18" ht="35.25" customHeight="1" x14ac:dyDescent="0.15"/>
    <row r="64" spans="4:18" ht="35.25" customHeight="1" x14ac:dyDescent="0.15"/>
    <row r="65" ht="35.25" customHeight="1" x14ac:dyDescent="0.15"/>
    <row r="66" ht="35.25" customHeight="1" x14ac:dyDescent="0.15"/>
    <row r="67" ht="35.25" customHeight="1" x14ac:dyDescent="0.15"/>
    <row r="68" ht="35.25" customHeight="1" x14ac:dyDescent="0.15"/>
    <row r="69" ht="35.25" customHeight="1" x14ac:dyDescent="0.15"/>
    <row r="70" ht="35.25" customHeight="1" x14ac:dyDescent="0.15"/>
    <row r="71" ht="35.25" customHeight="1" x14ac:dyDescent="0.15"/>
    <row r="72" ht="35.25" customHeight="1" x14ac:dyDescent="0.15"/>
    <row r="73" ht="35.25" customHeight="1" x14ac:dyDescent="0.15"/>
    <row r="74" ht="35.25" customHeight="1" x14ac:dyDescent="0.15"/>
    <row r="75" ht="35.25" customHeight="1" x14ac:dyDescent="0.15"/>
    <row r="76" ht="35.25" customHeight="1" x14ac:dyDescent="0.15"/>
    <row r="77" ht="35.25" customHeight="1" x14ac:dyDescent="0.15"/>
    <row r="78" ht="35.25" customHeight="1" x14ac:dyDescent="0.15"/>
    <row r="79" ht="35.25" customHeight="1" x14ac:dyDescent="0.15"/>
    <row r="80" ht="35.25" customHeight="1" x14ac:dyDescent="0.15"/>
    <row r="81" spans="1:1" ht="35.25" customHeight="1" x14ac:dyDescent="0.15"/>
    <row r="82" spans="1:1" ht="35.25" customHeight="1" x14ac:dyDescent="0.15"/>
    <row r="83" spans="1:1" ht="35.25" customHeight="1" x14ac:dyDescent="0.15"/>
    <row r="84" spans="1:1" ht="35.25" customHeight="1" x14ac:dyDescent="0.15"/>
    <row r="85" spans="1:1" ht="35.25" customHeight="1" x14ac:dyDescent="0.15"/>
    <row r="86" spans="1:1" ht="35.25" customHeight="1" x14ac:dyDescent="0.15"/>
    <row r="87" spans="1:1" ht="35.25" customHeight="1" x14ac:dyDescent="0.15"/>
    <row r="88" spans="1:1" ht="35.25" customHeight="1" x14ac:dyDescent="0.15"/>
    <row r="89" spans="1:1" ht="35.25" customHeight="1" x14ac:dyDescent="0.15"/>
    <row r="90" spans="1:1" ht="35.25" customHeight="1" x14ac:dyDescent="0.15"/>
    <row r="91" spans="1:1" ht="35.25" customHeight="1" x14ac:dyDescent="0.15"/>
    <row r="92" spans="1:1" ht="35.25" customHeight="1" x14ac:dyDescent="0.15"/>
    <row r="93" spans="1:1" ht="35.25" customHeight="1" x14ac:dyDescent="0.15">
      <c r="A93" s="235" t="s">
        <v>233</v>
      </c>
    </row>
  </sheetData>
  <mergeCells count="10">
    <mergeCell ref="A33:F33"/>
    <mergeCell ref="A7:B7"/>
    <mergeCell ref="A4:B6"/>
    <mergeCell ref="C4:C5"/>
    <mergeCell ref="D4:D6"/>
    <mergeCell ref="E4:I4"/>
    <mergeCell ref="E5:E6"/>
    <mergeCell ref="F5:G5"/>
    <mergeCell ref="H5:H6"/>
    <mergeCell ref="I5:I6"/>
  </mergeCells>
  <phoneticPr fontId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1"/>
  <sheetViews>
    <sheetView view="pageBreakPreview" zoomScale="110" zoomScaleNormal="100" zoomScaleSheetLayoutView="110" workbookViewId="0">
      <selection activeCell="E62" sqref="E62"/>
    </sheetView>
  </sheetViews>
  <sheetFormatPr defaultRowHeight="13.5" x14ac:dyDescent="0.15"/>
  <cols>
    <col min="9" max="9" width="14.5" customWidth="1"/>
    <col min="12" max="12" width="0" hidden="1" customWidth="1"/>
    <col min="13" max="13" width="10.375" hidden="1" customWidth="1"/>
    <col min="14" max="14" width="12.75" hidden="1" customWidth="1"/>
    <col min="15" max="15" width="9.375" hidden="1" customWidth="1"/>
    <col min="16" max="16" width="9.25" hidden="1" customWidth="1"/>
    <col min="17" max="17" width="0" hidden="1" customWidth="1"/>
    <col min="18" max="18" width="9.75" hidden="1" customWidth="1"/>
    <col min="19" max="19" width="0" hidden="1" customWidth="1"/>
    <col min="20" max="20" width="14.875" hidden="1" customWidth="1"/>
    <col min="21" max="21" width="17.625" hidden="1" customWidth="1"/>
    <col min="22" max="22" width="9" hidden="1" customWidth="1"/>
    <col min="23" max="24" width="0" hidden="1" customWidth="1"/>
    <col min="265" max="265" width="14.5" customWidth="1"/>
    <col min="269" max="269" width="9.5" bestFit="1" customWidth="1"/>
    <col min="270" max="270" width="11" bestFit="1" customWidth="1"/>
    <col min="271" max="271" width="9.125" bestFit="1" customWidth="1"/>
    <col min="274" max="274" width="9.75" bestFit="1" customWidth="1"/>
    <col min="276" max="276" width="14.875" customWidth="1"/>
    <col min="277" max="277" width="17.625" bestFit="1" customWidth="1"/>
    <col min="278" max="278" width="9" bestFit="1" customWidth="1"/>
    <col min="521" max="521" width="14.5" customWidth="1"/>
    <col min="525" max="525" width="9.5" bestFit="1" customWidth="1"/>
    <col min="526" max="526" width="11" bestFit="1" customWidth="1"/>
    <col min="527" max="527" width="9.125" bestFit="1" customWidth="1"/>
    <col min="530" max="530" width="9.75" bestFit="1" customWidth="1"/>
    <col min="532" max="532" width="14.875" customWidth="1"/>
    <col min="533" max="533" width="17.625" bestFit="1" customWidth="1"/>
    <col min="534" max="534" width="9" bestFit="1" customWidth="1"/>
    <col min="777" max="777" width="14.5" customWidth="1"/>
    <col min="781" max="781" width="9.5" bestFit="1" customWidth="1"/>
    <col min="782" max="782" width="11" bestFit="1" customWidth="1"/>
    <col min="783" max="783" width="9.125" bestFit="1" customWidth="1"/>
    <col min="786" max="786" width="9.75" bestFit="1" customWidth="1"/>
    <col min="788" max="788" width="14.875" customWidth="1"/>
    <col min="789" max="789" width="17.625" bestFit="1" customWidth="1"/>
    <col min="790" max="790" width="9" bestFit="1" customWidth="1"/>
    <col min="1033" max="1033" width="14.5" customWidth="1"/>
    <col min="1037" max="1037" width="9.5" bestFit="1" customWidth="1"/>
    <col min="1038" max="1038" width="11" bestFit="1" customWidth="1"/>
    <col min="1039" max="1039" width="9.125" bestFit="1" customWidth="1"/>
    <col min="1042" max="1042" width="9.75" bestFit="1" customWidth="1"/>
    <col min="1044" max="1044" width="14.875" customWidth="1"/>
    <col min="1045" max="1045" width="17.625" bestFit="1" customWidth="1"/>
    <col min="1046" max="1046" width="9" bestFit="1" customWidth="1"/>
    <col min="1289" max="1289" width="14.5" customWidth="1"/>
    <col min="1293" max="1293" width="9.5" bestFit="1" customWidth="1"/>
    <col min="1294" max="1294" width="11" bestFit="1" customWidth="1"/>
    <col min="1295" max="1295" width="9.125" bestFit="1" customWidth="1"/>
    <col min="1298" max="1298" width="9.75" bestFit="1" customWidth="1"/>
    <col min="1300" max="1300" width="14.875" customWidth="1"/>
    <col min="1301" max="1301" width="17.625" bestFit="1" customWidth="1"/>
    <col min="1302" max="1302" width="9" bestFit="1" customWidth="1"/>
    <col min="1545" max="1545" width="14.5" customWidth="1"/>
    <col min="1549" max="1549" width="9.5" bestFit="1" customWidth="1"/>
    <col min="1550" max="1550" width="11" bestFit="1" customWidth="1"/>
    <col min="1551" max="1551" width="9.125" bestFit="1" customWidth="1"/>
    <col min="1554" max="1554" width="9.75" bestFit="1" customWidth="1"/>
    <col min="1556" max="1556" width="14.875" customWidth="1"/>
    <col min="1557" max="1557" width="17.625" bestFit="1" customWidth="1"/>
    <col min="1558" max="1558" width="9" bestFit="1" customWidth="1"/>
    <col min="1801" max="1801" width="14.5" customWidth="1"/>
    <col min="1805" max="1805" width="9.5" bestFit="1" customWidth="1"/>
    <col min="1806" max="1806" width="11" bestFit="1" customWidth="1"/>
    <col min="1807" max="1807" width="9.125" bestFit="1" customWidth="1"/>
    <col min="1810" max="1810" width="9.75" bestFit="1" customWidth="1"/>
    <col min="1812" max="1812" width="14.875" customWidth="1"/>
    <col min="1813" max="1813" width="17.625" bestFit="1" customWidth="1"/>
    <col min="1814" max="1814" width="9" bestFit="1" customWidth="1"/>
    <col min="2057" max="2057" width="14.5" customWidth="1"/>
    <col min="2061" max="2061" width="9.5" bestFit="1" customWidth="1"/>
    <col min="2062" max="2062" width="11" bestFit="1" customWidth="1"/>
    <col min="2063" max="2063" width="9.125" bestFit="1" customWidth="1"/>
    <col min="2066" max="2066" width="9.75" bestFit="1" customWidth="1"/>
    <col min="2068" max="2068" width="14.875" customWidth="1"/>
    <col min="2069" max="2069" width="17.625" bestFit="1" customWidth="1"/>
    <col min="2070" max="2070" width="9" bestFit="1" customWidth="1"/>
    <col min="2313" max="2313" width="14.5" customWidth="1"/>
    <col min="2317" max="2317" width="9.5" bestFit="1" customWidth="1"/>
    <col min="2318" max="2318" width="11" bestFit="1" customWidth="1"/>
    <col min="2319" max="2319" width="9.125" bestFit="1" customWidth="1"/>
    <col min="2322" max="2322" width="9.75" bestFit="1" customWidth="1"/>
    <col min="2324" max="2324" width="14.875" customWidth="1"/>
    <col min="2325" max="2325" width="17.625" bestFit="1" customWidth="1"/>
    <col min="2326" max="2326" width="9" bestFit="1" customWidth="1"/>
    <col min="2569" max="2569" width="14.5" customWidth="1"/>
    <col min="2573" max="2573" width="9.5" bestFit="1" customWidth="1"/>
    <col min="2574" max="2574" width="11" bestFit="1" customWidth="1"/>
    <col min="2575" max="2575" width="9.125" bestFit="1" customWidth="1"/>
    <col min="2578" max="2578" width="9.75" bestFit="1" customWidth="1"/>
    <col min="2580" max="2580" width="14.875" customWidth="1"/>
    <col min="2581" max="2581" width="17.625" bestFit="1" customWidth="1"/>
    <col min="2582" max="2582" width="9" bestFit="1" customWidth="1"/>
    <col min="2825" max="2825" width="14.5" customWidth="1"/>
    <col min="2829" max="2829" width="9.5" bestFit="1" customWidth="1"/>
    <col min="2830" max="2830" width="11" bestFit="1" customWidth="1"/>
    <col min="2831" max="2831" width="9.125" bestFit="1" customWidth="1"/>
    <col min="2834" max="2834" width="9.75" bestFit="1" customWidth="1"/>
    <col min="2836" max="2836" width="14.875" customWidth="1"/>
    <col min="2837" max="2837" width="17.625" bestFit="1" customWidth="1"/>
    <col min="2838" max="2838" width="9" bestFit="1" customWidth="1"/>
    <col min="3081" max="3081" width="14.5" customWidth="1"/>
    <col min="3085" max="3085" width="9.5" bestFit="1" customWidth="1"/>
    <col min="3086" max="3086" width="11" bestFit="1" customWidth="1"/>
    <col min="3087" max="3087" width="9.125" bestFit="1" customWidth="1"/>
    <col min="3090" max="3090" width="9.75" bestFit="1" customWidth="1"/>
    <col min="3092" max="3092" width="14.875" customWidth="1"/>
    <col min="3093" max="3093" width="17.625" bestFit="1" customWidth="1"/>
    <col min="3094" max="3094" width="9" bestFit="1" customWidth="1"/>
    <col min="3337" max="3337" width="14.5" customWidth="1"/>
    <col min="3341" max="3341" width="9.5" bestFit="1" customWidth="1"/>
    <col min="3342" max="3342" width="11" bestFit="1" customWidth="1"/>
    <col min="3343" max="3343" width="9.125" bestFit="1" customWidth="1"/>
    <col min="3346" max="3346" width="9.75" bestFit="1" customWidth="1"/>
    <col min="3348" max="3348" width="14.875" customWidth="1"/>
    <col min="3349" max="3349" width="17.625" bestFit="1" customWidth="1"/>
    <col min="3350" max="3350" width="9" bestFit="1" customWidth="1"/>
    <col min="3593" max="3593" width="14.5" customWidth="1"/>
    <col min="3597" max="3597" width="9.5" bestFit="1" customWidth="1"/>
    <col min="3598" max="3598" width="11" bestFit="1" customWidth="1"/>
    <col min="3599" max="3599" width="9.125" bestFit="1" customWidth="1"/>
    <col min="3602" max="3602" width="9.75" bestFit="1" customWidth="1"/>
    <col min="3604" max="3604" width="14.875" customWidth="1"/>
    <col min="3605" max="3605" width="17.625" bestFit="1" customWidth="1"/>
    <col min="3606" max="3606" width="9" bestFit="1" customWidth="1"/>
    <col min="3849" max="3849" width="14.5" customWidth="1"/>
    <col min="3853" max="3853" width="9.5" bestFit="1" customWidth="1"/>
    <col min="3854" max="3854" width="11" bestFit="1" customWidth="1"/>
    <col min="3855" max="3855" width="9.125" bestFit="1" customWidth="1"/>
    <col min="3858" max="3858" width="9.75" bestFit="1" customWidth="1"/>
    <col min="3860" max="3860" width="14.875" customWidth="1"/>
    <col min="3861" max="3861" width="17.625" bestFit="1" customWidth="1"/>
    <col min="3862" max="3862" width="9" bestFit="1" customWidth="1"/>
    <col min="4105" max="4105" width="14.5" customWidth="1"/>
    <col min="4109" max="4109" width="9.5" bestFit="1" customWidth="1"/>
    <col min="4110" max="4110" width="11" bestFit="1" customWidth="1"/>
    <col min="4111" max="4111" width="9.125" bestFit="1" customWidth="1"/>
    <col min="4114" max="4114" width="9.75" bestFit="1" customWidth="1"/>
    <col min="4116" max="4116" width="14.875" customWidth="1"/>
    <col min="4117" max="4117" width="17.625" bestFit="1" customWidth="1"/>
    <col min="4118" max="4118" width="9" bestFit="1" customWidth="1"/>
    <col min="4361" max="4361" width="14.5" customWidth="1"/>
    <col min="4365" max="4365" width="9.5" bestFit="1" customWidth="1"/>
    <col min="4366" max="4366" width="11" bestFit="1" customWidth="1"/>
    <col min="4367" max="4367" width="9.125" bestFit="1" customWidth="1"/>
    <col min="4370" max="4370" width="9.75" bestFit="1" customWidth="1"/>
    <col min="4372" max="4372" width="14.875" customWidth="1"/>
    <col min="4373" max="4373" width="17.625" bestFit="1" customWidth="1"/>
    <col min="4374" max="4374" width="9" bestFit="1" customWidth="1"/>
    <col min="4617" max="4617" width="14.5" customWidth="1"/>
    <col min="4621" max="4621" width="9.5" bestFit="1" customWidth="1"/>
    <col min="4622" max="4622" width="11" bestFit="1" customWidth="1"/>
    <col min="4623" max="4623" width="9.125" bestFit="1" customWidth="1"/>
    <col min="4626" max="4626" width="9.75" bestFit="1" customWidth="1"/>
    <col min="4628" max="4628" width="14.875" customWidth="1"/>
    <col min="4629" max="4629" width="17.625" bestFit="1" customWidth="1"/>
    <col min="4630" max="4630" width="9" bestFit="1" customWidth="1"/>
    <col min="4873" max="4873" width="14.5" customWidth="1"/>
    <col min="4877" max="4877" width="9.5" bestFit="1" customWidth="1"/>
    <col min="4878" max="4878" width="11" bestFit="1" customWidth="1"/>
    <col min="4879" max="4879" width="9.125" bestFit="1" customWidth="1"/>
    <col min="4882" max="4882" width="9.75" bestFit="1" customWidth="1"/>
    <col min="4884" max="4884" width="14.875" customWidth="1"/>
    <col min="4885" max="4885" width="17.625" bestFit="1" customWidth="1"/>
    <col min="4886" max="4886" width="9" bestFit="1" customWidth="1"/>
    <col min="5129" max="5129" width="14.5" customWidth="1"/>
    <col min="5133" max="5133" width="9.5" bestFit="1" customWidth="1"/>
    <col min="5134" max="5134" width="11" bestFit="1" customWidth="1"/>
    <col min="5135" max="5135" width="9.125" bestFit="1" customWidth="1"/>
    <col min="5138" max="5138" width="9.75" bestFit="1" customWidth="1"/>
    <col min="5140" max="5140" width="14.875" customWidth="1"/>
    <col min="5141" max="5141" width="17.625" bestFit="1" customWidth="1"/>
    <col min="5142" max="5142" width="9" bestFit="1" customWidth="1"/>
    <col min="5385" max="5385" width="14.5" customWidth="1"/>
    <col min="5389" max="5389" width="9.5" bestFit="1" customWidth="1"/>
    <col min="5390" max="5390" width="11" bestFit="1" customWidth="1"/>
    <col min="5391" max="5391" width="9.125" bestFit="1" customWidth="1"/>
    <col min="5394" max="5394" width="9.75" bestFit="1" customWidth="1"/>
    <col min="5396" max="5396" width="14.875" customWidth="1"/>
    <col min="5397" max="5397" width="17.625" bestFit="1" customWidth="1"/>
    <col min="5398" max="5398" width="9" bestFit="1" customWidth="1"/>
    <col min="5641" max="5641" width="14.5" customWidth="1"/>
    <col min="5645" max="5645" width="9.5" bestFit="1" customWidth="1"/>
    <col min="5646" max="5646" width="11" bestFit="1" customWidth="1"/>
    <col min="5647" max="5647" width="9.125" bestFit="1" customWidth="1"/>
    <col min="5650" max="5650" width="9.75" bestFit="1" customWidth="1"/>
    <col min="5652" max="5652" width="14.875" customWidth="1"/>
    <col min="5653" max="5653" width="17.625" bestFit="1" customWidth="1"/>
    <col min="5654" max="5654" width="9" bestFit="1" customWidth="1"/>
    <col min="5897" max="5897" width="14.5" customWidth="1"/>
    <col min="5901" max="5901" width="9.5" bestFit="1" customWidth="1"/>
    <col min="5902" max="5902" width="11" bestFit="1" customWidth="1"/>
    <col min="5903" max="5903" width="9.125" bestFit="1" customWidth="1"/>
    <col min="5906" max="5906" width="9.75" bestFit="1" customWidth="1"/>
    <col min="5908" max="5908" width="14.875" customWidth="1"/>
    <col min="5909" max="5909" width="17.625" bestFit="1" customWidth="1"/>
    <col min="5910" max="5910" width="9" bestFit="1" customWidth="1"/>
    <col min="6153" max="6153" width="14.5" customWidth="1"/>
    <col min="6157" max="6157" width="9.5" bestFit="1" customWidth="1"/>
    <col min="6158" max="6158" width="11" bestFit="1" customWidth="1"/>
    <col min="6159" max="6159" width="9.125" bestFit="1" customWidth="1"/>
    <col min="6162" max="6162" width="9.75" bestFit="1" customWidth="1"/>
    <col min="6164" max="6164" width="14.875" customWidth="1"/>
    <col min="6165" max="6165" width="17.625" bestFit="1" customWidth="1"/>
    <col min="6166" max="6166" width="9" bestFit="1" customWidth="1"/>
    <col min="6409" max="6409" width="14.5" customWidth="1"/>
    <col min="6413" max="6413" width="9.5" bestFit="1" customWidth="1"/>
    <col min="6414" max="6414" width="11" bestFit="1" customWidth="1"/>
    <col min="6415" max="6415" width="9.125" bestFit="1" customWidth="1"/>
    <col min="6418" max="6418" width="9.75" bestFit="1" customWidth="1"/>
    <col min="6420" max="6420" width="14.875" customWidth="1"/>
    <col min="6421" max="6421" width="17.625" bestFit="1" customWidth="1"/>
    <col min="6422" max="6422" width="9" bestFit="1" customWidth="1"/>
    <col min="6665" max="6665" width="14.5" customWidth="1"/>
    <col min="6669" max="6669" width="9.5" bestFit="1" customWidth="1"/>
    <col min="6670" max="6670" width="11" bestFit="1" customWidth="1"/>
    <col min="6671" max="6671" width="9.125" bestFit="1" customWidth="1"/>
    <col min="6674" max="6674" width="9.75" bestFit="1" customWidth="1"/>
    <col min="6676" max="6676" width="14.875" customWidth="1"/>
    <col min="6677" max="6677" width="17.625" bestFit="1" customWidth="1"/>
    <col min="6678" max="6678" width="9" bestFit="1" customWidth="1"/>
    <col min="6921" max="6921" width="14.5" customWidth="1"/>
    <col min="6925" max="6925" width="9.5" bestFit="1" customWidth="1"/>
    <col min="6926" max="6926" width="11" bestFit="1" customWidth="1"/>
    <col min="6927" max="6927" width="9.125" bestFit="1" customWidth="1"/>
    <col min="6930" max="6930" width="9.75" bestFit="1" customWidth="1"/>
    <col min="6932" max="6932" width="14.875" customWidth="1"/>
    <col min="6933" max="6933" width="17.625" bestFit="1" customWidth="1"/>
    <col min="6934" max="6934" width="9" bestFit="1" customWidth="1"/>
    <col min="7177" max="7177" width="14.5" customWidth="1"/>
    <col min="7181" max="7181" width="9.5" bestFit="1" customWidth="1"/>
    <col min="7182" max="7182" width="11" bestFit="1" customWidth="1"/>
    <col min="7183" max="7183" width="9.125" bestFit="1" customWidth="1"/>
    <col min="7186" max="7186" width="9.75" bestFit="1" customWidth="1"/>
    <col min="7188" max="7188" width="14.875" customWidth="1"/>
    <col min="7189" max="7189" width="17.625" bestFit="1" customWidth="1"/>
    <col min="7190" max="7190" width="9" bestFit="1" customWidth="1"/>
    <col min="7433" max="7433" width="14.5" customWidth="1"/>
    <col min="7437" max="7437" width="9.5" bestFit="1" customWidth="1"/>
    <col min="7438" max="7438" width="11" bestFit="1" customWidth="1"/>
    <col min="7439" max="7439" width="9.125" bestFit="1" customWidth="1"/>
    <col min="7442" max="7442" width="9.75" bestFit="1" customWidth="1"/>
    <col min="7444" max="7444" width="14.875" customWidth="1"/>
    <col min="7445" max="7445" width="17.625" bestFit="1" customWidth="1"/>
    <col min="7446" max="7446" width="9" bestFit="1" customWidth="1"/>
    <col min="7689" max="7689" width="14.5" customWidth="1"/>
    <col min="7693" max="7693" width="9.5" bestFit="1" customWidth="1"/>
    <col min="7694" max="7694" width="11" bestFit="1" customWidth="1"/>
    <col min="7695" max="7695" width="9.125" bestFit="1" customWidth="1"/>
    <col min="7698" max="7698" width="9.75" bestFit="1" customWidth="1"/>
    <col min="7700" max="7700" width="14.875" customWidth="1"/>
    <col min="7701" max="7701" width="17.625" bestFit="1" customWidth="1"/>
    <col min="7702" max="7702" width="9" bestFit="1" customWidth="1"/>
    <col min="7945" max="7945" width="14.5" customWidth="1"/>
    <col min="7949" max="7949" width="9.5" bestFit="1" customWidth="1"/>
    <col min="7950" max="7950" width="11" bestFit="1" customWidth="1"/>
    <col min="7951" max="7951" width="9.125" bestFit="1" customWidth="1"/>
    <col min="7954" max="7954" width="9.75" bestFit="1" customWidth="1"/>
    <col min="7956" max="7956" width="14.875" customWidth="1"/>
    <col min="7957" max="7957" width="17.625" bestFit="1" customWidth="1"/>
    <col min="7958" max="7958" width="9" bestFit="1" customWidth="1"/>
    <col min="8201" max="8201" width="14.5" customWidth="1"/>
    <col min="8205" max="8205" width="9.5" bestFit="1" customWidth="1"/>
    <col min="8206" max="8206" width="11" bestFit="1" customWidth="1"/>
    <col min="8207" max="8207" width="9.125" bestFit="1" customWidth="1"/>
    <col min="8210" max="8210" width="9.75" bestFit="1" customWidth="1"/>
    <col min="8212" max="8212" width="14.875" customWidth="1"/>
    <col min="8213" max="8213" width="17.625" bestFit="1" customWidth="1"/>
    <col min="8214" max="8214" width="9" bestFit="1" customWidth="1"/>
    <col min="8457" max="8457" width="14.5" customWidth="1"/>
    <col min="8461" max="8461" width="9.5" bestFit="1" customWidth="1"/>
    <col min="8462" max="8462" width="11" bestFit="1" customWidth="1"/>
    <col min="8463" max="8463" width="9.125" bestFit="1" customWidth="1"/>
    <col min="8466" max="8466" width="9.75" bestFit="1" customWidth="1"/>
    <col min="8468" max="8468" width="14.875" customWidth="1"/>
    <col min="8469" max="8469" width="17.625" bestFit="1" customWidth="1"/>
    <col min="8470" max="8470" width="9" bestFit="1" customWidth="1"/>
    <col min="8713" max="8713" width="14.5" customWidth="1"/>
    <col min="8717" max="8717" width="9.5" bestFit="1" customWidth="1"/>
    <col min="8718" max="8718" width="11" bestFit="1" customWidth="1"/>
    <col min="8719" max="8719" width="9.125" bestFit="1" customWidth="1"/>
    <col min="8722" max="8722" width="9.75" bestFit="1" customWidth="1"/>
    <col min="8724" max="8724" width="14.875" customWidth="1"/>
    <col min="8725" max="8725" width="17.625" bestFit="1" customWidth="1"/>
    <col min="8726" max="8726" width="9" bestFit="1" customWidth="1"/>
    <col min="8969" max="8969" width="14.5" customWidth="1"/>
    <col min="8973" max="8973" width="9.5" bestFit="1" customWidth="1"/>
    <col min="8974" max="8974" width="11" bestFit="1" customWidth="1"/>
    <col min="8975" max="8975" width="9.125" bestFit="1" customWidth="1"/>
    <col min="8978" max="8978" width="9.75" bestFit="1" customWidth="1"/>
    <col min="8980" max="8980" width="14.875" customWidth="1"/>
    <col min="8981" max="8981" width="17.625" bestFit="1" customWidth="1"/>
    <col min="8982" max="8982" width="9" bestFit="1" customWidth="1"/>
    <col min="9225" max="9225" width="14.5" customWidth="1"/>
    <col min="9229" max="9229" width="9.5" bestFit="1" customWidth="1"/>
    <col min="9230" max="9230" width="11" bestFit="1" customWidth="1"/>
    <col min="9231" max="9231" width="9.125" bestFit="1" customWidth="1"/>
    <col min="9234" max="9234" width="9.75" bestFit="1" customWidth="1"/>
    <col min="9236" max="9236" width="14.875" customWidth="1"/>
    <col min="9237" max="9237" width="17.625" bestFit="1" customWidth="1"/>
    <col min="9238" max="9238" width="9" bestFit="1" customWidth="1"/>
    <col min="9481" max="9481" width="14.5" customWidth="1"/>
    <col min="9485" max="9485" width="9.5" bestFit="1" customWidth="1"/>
    <col min="9486" max="9486" width="11" bestFit="1" customWidth="1"/>
    <col min="9487" max="9487" width="9.125" bestFit="1" customWidth="1"/>
    <col min="9490" max="9490" width="9.75" bestFit="1" customWidth="1"/>
    <col min="9492" max="9492" width="14.875" customWidth="1"/>
    <col min="9493" max="9493" width="17.625" bestFit="1" customWidth="1"/>
    <col min="9494" max="9494" width="9" bestFit="1" customWidth="1"/>
    <col min="9737" max="9737" width="14.5" customWidth="1"/>
    <col min="9741" max="9741" width="9.5" bestFit="1" customWidth="1"/>
    <col min="9742" max="9742" width="11" bestFit="1" customWidth="1"/>
    <col min="9743" max="9743" width="9.125" bestFit="1" customWidth="1"/>
    <col min="9746" max="9746" width="9.75" bestFit="1" customWidth="1"/>
    <col min="9748" max="9748" width="14.875" customWidth="1"/>
    <col min="9749" max="9749" width="17.625" bestFit="1" customWidth="1"/>
    <col min="9750" max="9750" width="9" bestFit="1" customWidth="1"/>
    <col min="9993" max="9993" width="14.5" customWidth="1"/>
    <col min="9997" max="9997" width="9.5" bestFit="1" customWidth="1"/>
    <col min="9998" max="9998" width="11" bestFit="1" customWidth="1"/>
    <col min="9999" max="9999" width="9.125" bestFit="1" customWidth="1"/>
    <col min="10002" max="10002" width="9.75" bestFit="1" customWidth="1"/>
    <col min="10004" max="10004" width="14.875" customWidth="1"/>
    <col min="10005" max="10005" width="17.625" bestFit="1" customWidth="1"/>
    <col min="10006" max="10006" width="9" bestFit="1" customWidth="1"/>
    <col min="10249" max="10249" width="14.5" customWidth="1"/>
    <col min="10253" max="10253" width="9.5" bestFit="1" customWidth="1"/>
    <col min="10254" max="10254" width="11" bestFit="1" customWidth="1"/>
    <col min="10255" max="10255" width="9.125" bestFit="1" customWidth="1"/>
    <col min="10258" max="10258" width="9.75" bestFit="1" customWidth="1"/>
    <col min="10260" max="10260" width="14.875" customWidth="1"/>
    <col min="10261" max="10261" width="17.625" bestFit="1" customWidth="1"/>
    <col min="10262" max="10262" width="9" bestFit="1" customWidth="1"/>
    <col min="10505" max="10505" width="14.5" customWidth="1"/>
    <col min="10509" max="10509" width="9.5" bestFit="1" customWidth="1"/>
    <col min="10510" max="10510" width="11" bestFit="1" customWidth="1"/>
    <col min="10511" max="10511" width="9.125" bestFit="1" customWidth="1"/>
    <col min="10514" max="10514" width="9.75" bestFit="1" customWidth="1"/>
    <col min="10516" max="10516" width="14.875" customWidth="1"/>
    <col min="10517" max="10517" width="17.625" bestFit="1" customWidth="1"/>
    <col min="10518" max="10518" width="9" bestFit="1" customWidth="1"/>
    <col min="10761" max="10761" width="14.5" customWidth="1"/>
    <col min="10765" max="10765" width="9.5" bestFit="1" customWidth="1"/>
    <col min="10766" max="10766" width="11" bestFit="1" customWidth="1"/>
    <col min="10767" max="10767" width="9.125" bestFit="1" customWidth="1"/>
    <col min="10770" max="10770" width="9.75" bestFit="1" customWidth="1"/>
    <col min="10772" max="10772" width="14.875" customWidth="1"/>
    <col min="10773" max="10773" width="17.625" bestFit="1" customWidth="1"/>
    <col min="10774" max="10774" width="9" bestFit="1" customWidth="1"/>
    <col min="11017" max="11017" width="14.5" customWidth="1"/>
    <col min="11021" max="11021" width="9.5" bestFit="1" customWidth="1"/>
    <col min="11022" max="11022" width="11" bestFit="1" customWidth="1"/>
    <col min="11023" max="11023" width="9.125" bestFit="1" customWidth="1"/>
    <col min="11026" max="11026" width="9.75" bestFit="1" customWidth="1"/>
    <col min="11028" max="11028" width="14.875" customWidth="1"/>
    <col min="11029" max="11029" width="17.625" bestFit="1" customWidth="1"/>
    <col min="11030" max="11030" width="9" bestFit="1" customWidth="1"/>
    <col min="11273" max="11273" width="14.5" customWidth="1"/>
    <col min="11277" max="11277" width="9.5" bestFit="1" customWidth="1"/>
    <col min="11278" max="11278" width="11" bestFit="1" customWidth="1"/>
    <col min="11279" max="11279" width="9.125" bestFit="1" customWidth="1"/>
    <col min="11282" max="11282" width="9.75" bestFit="1" customWidth="1"/>
    <col min="11284" max="11284" width="14.875" customWidth="1"/>
    <col min="11285" max="11285" width="17.625" bestFit="1" customWidth="1"/>
    <col min="11286" max="11286" width="9" bestFit="1" customWidth="1"/>
    <col min="11529" max="11529" width="14.5" customWidth="1"/>
    <col min="11533" max="11533" width="9.5" bestFit="1" customWidth="1"/>
    <col min="11534" max="11534" width="11" bestFit="1" customWidth="1"/>
    <col min="11535" max="11535" width="9.125" bestFit="1" customWidth="1"/>
    <col min="11538" max="11538" width="9.75" bestFit="1" customWidth="1"/>
    <col min="11540" max="11540" width="14.875" customWidth="1"/>
    <col min="11541" max="11541" width="17.625" bestFit="1" customWidth="1"/>
    <col min="11542" max="11542" width="9" bestFit="1" customWidth="1"/>
    <col min="11785" max="11785" width="14.5" customWidth="1"/>
    <col min="11789" max="11789" width="9.5" bestFit="1" customWidth="1"/>
    <col min="11790" max="11790" width="11" bestFit="1" customWidth="1"/>
    <col min="11791" max="11791" width="9.125" bestFit="1" customWidth="1"/>
    <col min="11794" max="11794" width="9.75" bestFit="1" customWidth="1"/>
    <col min="11796" max="11796" width="14.875" customWidth="1"/>
    <col min="11797" max="11797" width="17.625" bestFit="1" customWidth="1"/>
    <col min="11798" max="11798" width="9" bestFit="1" customWidth="1"/>
    <col min="12041" max="12041" width="14.5" customWidth="1"/>
    <col min="12045" max="12045" width="9.5" bestFit="1" customWidth="1"/>
    <col min="12046" max="12046" width="11" bestFit="1" customWidth="1"/>
    <col min="12047" max="12047" width="9.125" bestFit="1" customWidth="1"/>
    <col min="12050" max="12050" width="9.75" bestFit="1" customWidth="1"/>
    <col min="12052" max="12052" width="14.875" customWidth="1"/>
    <col min="12053" max="12053" width="17.625" bestFit="1" customWidth="1"/>
    <col min="12054" max="12054" width="9" bestFit="1" customWidth="1"/>
    <col min="12297" max="12297" width="14.5" customWidth="1"/>
    <col min="12301" max="12301" width="9.5" bestFit="1" customWidth="1"/>
    <col min="12302" max="12302" width="11" bestFit="1" customWidth="1"/>
    <col min="12303" max="12303" width="9.125" bestFit="1" customWidth="1"/>
    <col min="12306" max="12306" width="9.75" bestFit="1" customWidth="1"/>
    <col min="12308" max="12308" width="14.875" customWidth="1"/>
    <col min="12309" max="12309" width="17.625" bestFit="1" customWidth="1"/>
    <col min="12310" max="12310" width="9" bestFit="1" customWidth="1"/>
    <col min="12553" max="12553" width="14.5" customWidth="1"/>
    <col min="12557" max="12557" width="9.5" bestFit="1" customWidth="1"/>
    <col min="12558" max="12558" width="11" bestFit="1" customWidth="1"/>
    <col min="12559" max="12559" width="9.125" bestFit="1" customWidth="1"/>
    <col min="12562" max="12562" width="9.75" bestFit="1" customWidth="1"/>
    <col min="12564" max="12564" width="14.875" customWidth="1"/>
    <col min="12565" max="12565" width="17.625" bestFit="1" customWidth="1"/>
    <col min="12566" max="12566" width="9" bestFit="1" customWidth="1"/>
    <col min="12809" max="12809" width="14.5" customWidth="1"/>
    <col min="12813" max="12813" width="9.5" bestFit="1" customWidth="1"/>
    <col min="12814" max="12814" width="11" bestFit="1" customWidth="1"/>
    <col min="12815" max="12815" width="9.125" bestFit="1" customWidth="1"/>
    <col min="12818" max="12818" width="9.75" bestFit="1" customWidth="1"/>
    <col min="12820" max="12820" width="14.875" customWidth="1"/>
    <col min="12821" max="12821" width="17.625" bestFit="1" customWidth="1"/>
    <col min="12822" max="12822" width="9" bestFit="1" customWidth="1"/>
    <col min="13065" max="13065" width="14.5" customWidth="1"/>
    <col min="13069" max="13069" width="9.5" bestFit="1" customWidth="1"/>
    <col min="13070" max="13070" width="11" bestFit="1" customWidth="1"/>
    <col min="13071" max="13071" width="9.125" bestFit="1" customWidth="1"/>
    <col min="13074" max="13074" width="9.75" bestFit="1" customWidth="1"/>
    <col min="13076" max="13076" width="14.875" customWidth="1"/>
    <col min="13077" max="13077" width="17.625" bestFit="1" customWidth="1"/>
    <col min="13078" max="13078" width="9" bestFit="1" customWidth="1"/>
    <col min="13321" max="13321" width="14.5" customWidth="1"/>
    <col min="13325" max="13325" width="9.5" bestFit="1" customWidth="1"/>
    <col min="13326" max="13326" width="11" bestFit="1" customWidth="1"/>
    <col min="13327" max="13327" width="9.125" bestFit="1" customWidth="1"/>
    <col min="13330" max="13330" width="9.75" bestFit="1" customWidth="1"/>
    <col min="13332" max="13332" width="14.875" customWidth="1"/>
    <col min="13333" max="13333" width="17.625" bestFit="1" customWidth="1"/>
    <col min="13334" max="13334" width="9" bestFit="1" customWidth="1"/>
    <col min="13577" max="13577" width="14.5" customWidth="1"/>
    <col min="13581" max="13581" width="9.5" bestFit="1" customWidth="1"/>
    <col min="13582" max="13582" width="11" bestFit="1" customWidth="1"/>
    <col min="13583" max="13583" width="9.125" bestFit="1" customWidth="1"/>
    <col min="13586" max="13586" width="9.75" bestFit="1" customWidth="1"/>
    <col min="13588" max="13588" width="14.875" customWidth="1"/>
    <col min="13589" max="13589" width="17.625" bestFit="1" customWidth="1"/>
    <col min="13590" max="13590" width="9" bestFit="1" customWidth="1"/>
    <col min="13833" max="13833" width="14.5" customWidth="1"/>
    <col min="13837" max="13837" width="9.5" bestFit="1" customWidth="1"/>
    <col min="13838" max="13838" width="11" bestFit="1" customWidth="1"/>
    <col min="13839" max="13839" width="9.125" bestFit="1" customWidth="1"/>
    <col min="13842" max="13842" width="9.75" bestFit="1" customWidth="1"/>
    <col min="13844" max="13844" width="14.875" customWidth="1"/>
    <col min="13845" max="13845" width="17.625" bestFit="1" customWidth="1"/>
    <col min="13846" max="13846" width="9" bestFit="1" customWidth="1"/>
    <col min="14089" max="14089" width="14.5" customWidth="1"/>
    <col min="14093" max="14093" width="9.5" bestFit="1" customWidth="1"/>
    <col min="14094" max="14094" width="11" bestFit="1" customWidth="1"/>
    <col min="14095" max="14095" width="9.125" bestFit="1" customWidth="1"/>
    <col min="14098" max="14098" width="9.75" bestFit="1" customWidth="1"/>
    <col min="14100" max="14100" width="14.875" customWidth="1"/>
    <col min="14101" max="14101" width="17.625" bestFit="1" customWidth="1"/>
    <col min="14102" max="14102" width="9" bestFit="1" customWidth="1"/>
    <col min="14345" max="14345" width="14.5" customWidth="1"/>
    <col min="14349" max="14349" width="9.5" bestFit="1" customWidth="1"/>
    <col min="14350" max="14350" width="11" bestFit="1" customWidth="1"/>
    <col min="14351" max="14351" width="9.125" bestFit="1" customWidth="1"/>
    <col min="14354" max="14354" width="9.75" bestFit="1" customWidth="1"/>
    <col min="14356" max="14356" width="14.875" customWidth="1"/>
    <col min="14357" max="14357" width="17.625" bestFit="1" customWidth="1"/>
    <col min="14358" max="14358" width="9" bestFit="1" customWidth="1"/>
    <col min="14601" max="14601" width="14.5" customWidth="1"/>
    <col min="14605" max="14605" width="9.5" bestFit="1" customWidth="1"/>
    <col min="14606" max="14606" width="11" bestFit="1" customWidth="1"/>
    <col min="14607" max="14607" width="9.125" bestFit="1" customWidth="1"/>
    <col min="14610" max="14610" width="9.75" bestFit="1" customWidth="1"/>
    <col min="14612" max="14612" width="14.875" customWidth="1"/>
    <col min="14613" max="14613" width="17.625" bestFit="1" customWidth="1"/>
    <col min="14614" max="14614" width="9" bestFit="1" customWidth="1"/>
    <col min="14857" max="14857" width="14.5" customWidth="1"/>
    <col min="14861" max="14861" width="9.5" bestFit="1" customWidth="1"/>
    <col min="14862" max="14862" width="11" bestFit="1" customWidth="1"/>
    <col min="14863" max="14863" width="9.125" bestFit="1" customWidth="1"/>
    <col min="14866" max="14866" width="9.75" bestFit="1" customWidth="1"/>
    <col min="14868" max="14868" width="14.875" customWidth="1"/>
    <col min="14869" max="14869" width="17.625" bestFit="1" customWidth="1"/>
    <col min="14870" max="14870" width="9" bestFit="1" customWidth="1"/>
    <col min="15113" max="15113" width="14.5" customWidth="1"/>
    <col min="15117" max="15117" width="9.5" bestFit="1" customWidth="1"/>
    <col min="15118" max="15118" width="11" bestFit="1" customWidth="1"/>
    <col min="15119" max="15119" width="9.125" bestFit="1" customWidth="1"/>
    <col min="15122" max="15122" width="9.75" bestFit="1" customWidth="1"/>
    <col min="15124" max="15124" width="14.875" customWidth="1"/>
    <col min="15125" max="15125" width="17.625" bestFit="1" customWidth="1"/>
    <col min="15126" max="15126" width="9" bestFit="1" customWidth="1"/>
    <col min="15369" max="15369" width="14.5" customWidth="1"/>
    <col min="15373" max="15373" width="9.5" bestFit="1" customWidth="1"/>
    <col min="15374" max="15374" width="11" bestFit="1" customWidth="1"/>
    <col min="15375" max="15375" width="9.125" bestFit="1" customWidth="1"/>
    <col min="15378" max="15378" width="9.75" bestFit="1" customWidth="1"/>
    <col min="15380" max="15380" width="14.875" customWidth="1"/>
    <col min="15381" max="15381" width="17.625" bestFit="1" customWidth="1"/>
    <col min="15382" max="15382" width="9" bestFit="1" customWidth="1"/>
    <col min="15625" max="15625" width="14.5" customWidth="1"/>
    <col min="15629" max="15629" width="9.5" bestFit="1" customWidth="1"/>
    <col min="15630" max="15630" width="11" bestFit="1" customWidth="1"/>
    <col min="15631" max="15631" width="9.125" bestFit="1" customWidth="1"/>
    <col min="15634" max="15634" width="9.75" bestFit="1" customWidth="1"/>
    <col min="15636" max="15636" width="14.875" customWidth="1"/>
    <col min="15637" max="15637" width="17.625" bestFit="1" customWidth="1"/>
    <col min="15638" max="15638" width="9" bestFit="1" customWidth="1"/>
    <col min="15881" max="15881" width="14.5" customWidth="1"/>
    <col min="15885" max="15885" width="9.5" bestFit="1" customWidth="1"/>
    <col min="15886" max="15886" width="11" bestFit="1" customWidth="1"/>
    <col min="15887" max="15887" width="9.125" bestFit="1" customWidth="1"/>
    <col min="15890" max="15890" width="9.75" bestFit="1" customWidth="1"/>
    <col min="15892" max="15892" width="14.875" customWidth="1"/>
    <col min="15893" max="15893" width="17.625" bestFit="1" customWidth="1"/>
    <col min="15894" max="15894" width="9" bestFit="1" customWidth="1"/>
    <col min="16137" max="16137" width="14.5" customWidth="1"/>
    <col min="16141" max="16141" width="9.5" bestFit="1" customWidth="1"/>
    <col min="16142" max="16142" width="11" bestFit="1" customWidth="1"/>
    <col min="16143" max="16143" width="9.125" bestFit="1" customWidth="1"/>
    <col min="16146" max="16146" width="9.75" bestFit="1" customWidth="1"/>
    <col min="16148" max="16148" width="14.875" customWidth="1"/>
    <col min="16149" max="16149" width="17.625" bestFit="1" customWidth="1"/>
    <col min="16150" max="16150" width="9" bestFit="1" customWidth="1"/>
  </cols>
  <sheetData>
    <row r="2" spans="12:21" ht="13.5" customHeight="1" x14ac:dyDescent="0.15">
      <c r="M2" s="10" t="s">
        <v>119</v>
      </c>
      <c r="N2" s="10" t="s">
        <v>120</v>
      </c>
      <c r="O2" s="219"/>
      <c r="S2" s="220" t="s">
        <v>121</v>
      </c>
      <c r="T2" s="220" t="s">
        <v>122</v>
      </c>
      <c r="U2" s="220" t="s">
        <v>123</v>
      </c>
    </row>
    <row r="3" spans="12:21" x14ac:dyDescent="0.15">
      <c r="L3" t="s">
        <v>124</v>
      </c>
      <c r="M3">
        <v>1618</v>
      </c>
      <c r="N3">
        <v>74</v>
      </c>
      <c r="S3" t="s">
        <v>124</v>
      </c>
      <c r="T3">
        <v>75</v>
      </c>
      <c r="U3">
        <v>1729</v>
      </c>
    </row>
    <row r="4" spans="12:21" x14ac:dyDescent="0.15">
      <c r="L4" t="s">
        <v>125</v>
      </c>
      <c r="M4">
        <v>584</v>
      </c>
      <c r="N4">
        <v>39</v>
      </c>
      <c r="S4" s="10" t="s">
        <v>125</v>
      </c>
      <c r="T4" s="10">
        <v>40</v>
      </c>
      <c r="U4" s="10">
        <v>601</v>
      </c>
    </row>
    <row r="5" spans="12:21" x14ac:dyDescent="0.15">
      <c r="L5" t="s">
        <v>126</v>
      </c>
      <c r="M5">
        <v>640</v>
      </c>
      <c r="N5">
        <v>35</v>
      </c>
      <c r="S5" t="s">
        <v>126</v>
      </c>
      <c r="T5">
        <v>35</v>
      </c>
      <c r="U5">
        <v>640</v>
      </c>
    </row>
    <row r="6" spans="12:21" x14ac:dyDescent="0.15">
      <c r="L6" t="s">
        <v>127</v>
      </c>
      <c r="M6">
        <v>4933</v>
      </c>
      <c r="N6">
        <v>20</v>
      </c>
      <c r="S6" t="s">
        <v>127</v>
      </c>
      <c r="T6">
        <v>29</v>
      </c>
      <c r="U6">
        <v>4742</v>
      </c>
    </row>
    <row r="7" spans="12:21" x14ac:dyDescent="0.15">
      <c r="L7" t="s">
        <v>128</v>
      </c>
      <c r="M7">
        <v>1631</v>
      </c>
      <c r="N7">
        <v>22</v>
      </c>
      <c r="S7" t="s">
        <v>128</v>
      </c>
      <c r="T7">
        <v>24</v>
      </c>
      <c r="U7">
        <v>1640</v>
      </c>
    </row>
    <row r="8" spans="12:21" x14ac:dyDescent="0.15">
      <c r="L8" t="s">
        <v>129</v>
      </c>
      <c r="M8">
        <v>459</v>
      </c>
      <c r="N8">
        <v>25</v>
      </c>
      <c r="S8" t="s">
        <v>129</v>
      </c>
      <c r="T8">
        <v>24</v>
      </c>
      <c r="U8">
        <v>386</v>
      </c>
    </row>
    <row r="9" spans="12:21" x14ac:dyDescent="0.15">
      <c r="L9" t="s">
        <v>130</v>
      </c>
      <c r="M9">
        <v>389</v>
      </c>
      <c r="N9">
        <v>22</v>
      </c>
      <c r="S9" t="s">
        <v>130</v>
      </c>
      <c r="T9">
        <v>23</v>
      </c>
      <c r="U9">
        <v>398</v>
      </c>
    </row>
    <row r="10" spans="12:21" x14ac:dyDescent="0.15">
      <c r="L10" t="s">
        <v>131</v>
      </c>
      <c r="M10">
        <v>866</v>
      </c>
      <c r="N10">
        <v>23</v>
      </c>
      <c r="S10" t="s">
        <v>131</v>
      </c>
      <c r="T10">
        <v>22</v>
      </c>
      <c r="U10">
        <v>897</v>
      </c>
    </row>
    <row r="11" spans="12:21" x14ac:dyDescent="0.15">
      <c r="L11" t="s">
        <v>132</v>
      </c>
      <c r="M11">
        <v>418</v>
      </c>
      <c r="N11">
        <v>20</v>
      </c>
      <c r="S11" t="s">
        <v>132</v>
      </c>
      <c r="T11">
        <v>22</v>
      </c>
      <c r="U11">
        <v>450</v>
      </c>
    </row>
    <row r="12" spans="12:21" x14ac:dyDescent="0.15">
      <c r="L12" t="s">
        <v>133</v>
      </c>
      <c r="M12">
        <v>241</v>
      </c>
      <c r="N12">
        <v>15</v>
      </c>
      <c r="S12" t="s">
        <v>133</v>
      </c>
      <c r="T12">
        <v>17</v>
      </c>
      <c r="U12">
        <v>266</v>
      </c>
    </row>
    <row r="13" spans="12:21" x14ac:dyDescent="0.15">
      <c r="L13" t="s">
        <v>134</v>
      </c>
      <c r="M13">
        <v>389</v>
      </c>
      <c r="N13">
        <v>14</v>
      </c>
      <c r="S13" t="s">
        <v>134</v>
      </c>
      <c r="T13">
        <v>15</v>
      </c>
      <c r="U13">
        <v>392</v>
      </c>
    </row>
    <row r="14" spans="12:21" x14ac:dyDescent="0.15">
      <c r="L14" t="s">
        <v>135</v>
      </c>
      <c r="M14">
        <v>2005</v>
      </c>
      <c r="N14">
        <v>78</v>
      </c>
      <c r="S14" t="s">
        <v>136</v>
      </c>
      <c r="T14">
        <v>13</v>
      </c>
      <c r="U14">
        <v>162</v>
      </c>
    </row>
    <row r="15" spans="12:21" x14ac:dyDescent="0.15">
      <c r="L15" t="s">
        <v>137</v>
      </c>
      <c r="M15">
        <v>14173</v>
      </c>
      <c r="N15">
        <v>387</v>
      </c>
      <c r="S15" t="s">
        <v>138</v>
      </c>
      <c r="T15">
        <v>13</v>
      </c>
      <c r="U15">
        <v>149</v>
      </c>
    </row>
    <row r="16" spans="12:21" x14ac:dyDescent="0.15">
      <c r="S16" t="s">
        <v>139</v>
      </c>
      <c r="T16">
        <v>11</v>
      </c>
      <c r="U16">
        <v>312</v>
      </c>
    </row>
    <row r="17" spans="12:23" x14ac:dyDescent="0.15">
      <c r="S17" t="s">
        <v>140</v>
      </c>
      <c r="T17">
        <v>9</v>
      </c>
      <c r="U17">
        <v>193</v>
      </c>
    </row>
    <row r="18" spans="12:23" x14ac:dyDescent="0.15">
      <c r="S18" t="s">
        <v>141</v>
      </c>
      <c r="T18">
        <v>7</v>
      </c>
      <c r="U18">
        <v>834</v>
      </c>
    </row>
    <row r="19" spans="12:23" x14ac:dyDescent="0.15">
      <c r="S19" t="s">
        <v>142</v>
      </c>
      <c r="T19">
        <v>6</v>
      </c>
      <c r="U19">
        <v>106</v>
      </c>
    </row>
    <row r="20" spans="12:23" ht="13.5" customHeight="1" x14ac:dyDescent="0.15">
      <c r="L20" t="s">
        <v>121</v>
      </c>
      <c r="M20" s="10" t="s">
        <v>143</v>
      </c>
      <c r="N20" s="10" t="s">
        <v>144</v>
      </c>
      <c r="O20" s="10" t="s">
        <v>145</v>
      </c>
      <c r="P20" s="10" t="s">
        <v>146</v>
      </c>
      <c r="S20" t="s">
        <v>147</v>
      </c>
      <c r="T20">
        <v>6</v>
      </c>
      <c r="U20">
        <v>151</v>
      </c>
    </row>
    <row r="21" spans="12:23" x14ac:dyDescent="0.15">
      <c r="L21" t="s">
        <v>148</v>
      </c>
      <c r="M21" s="275">
        <v>721868</v>
      </c>
      <c r="N21" s="275">
        <v>1944230</v>
      </c>
      <c r="O21" s="276">
        <v>864</v>
      </c>
      <c r="P21" s="275">
        <v>146</v>
      </c>
      <c r="S21" t="s">
        <v>149</v>
      </c>
      <c r="T21">
        <v>4</v>
      </c>
      <c r="U21">
        <v>109</v>
      </c>
    </row>
    <row r="22" spans="12:23" x14ac:dyDescent="0.15">
      <c r="L22" t="s">
        <v>150</v>
      </c>
      <c r="M22" s="275">
        <v>934322</v>
      </c>
      <c r="N22" s="275">
        <v>1972802</v>
      </c>
      <c r="O22" s="276">
        <v>1327</v>
      </c>
      <c r="P22" s="275">
        <v>95</v>
      </c>
      <c r="S22" t="s">
        <v>151</v>
      </c>
      <c r="T22">
        <v>2</v>
      </c>
      <c r="U22">
        <v>29</v>
      </c>
    </row>
    <row r="23" spans="12:23" x14ac:dyDescent="0.15">
      <c r="L23" t="s">
        <v>152</v>
      </c>
      <c r="M23" s="275">
        <v>1092932</v>
      </c>
      <c r="N23" s="275">
        <v>2039819</v>
      </c>
      <c r="O23" s="276">
        <v>1124</v>
      </c>
      <c r="P23" s="275">
        <v>46</v>
      </c>
      <c r="S23" t="s">
        <v>153</v>
      </c>
      <c r="T23">
        <v>1</v>
      </c>
      <c r="U23">
        <v>51</v>
      </c>
    </row>
    <row r="24" spans="12:23" x14ac:dyDescent="0.15">
      <c r="L24" t="s">
        <v>154</v>
      </c>
      <c r="M24" s="275">
        <v>4406133</v>
      </c>
      <c r="N24" s="275">
        <v>11861473</v>
      </c>
      <c r="O24" s="276">
        <v>3997</v>
      </c>
      <c r="P24" s="275">
        <v>74</v>
      </c>
      <c r="S24" t="s">
        <v>137</v>
      </c>
      <c r="T24">
        <v>398</v>
      </c>
      <c r="U24">
        <v>14237</v>
      </c>
    </row>
    <row r="25" spans="12:23" x14ac:dyDescent="0.15">
      <c r="L25" t="s">
        <v>155</v>
      </c>
      <c r="M25" s="275">
        <v>3681919</v>
      </c>
      <c r="N25" s="275">
        <v>8445469</v>
      </c>
      <c r="O25" s="276">
        <v>2195</v>
      </c>
      <c r="P25" s="275">
        <v>15</v>
      </c>
    </row>
    <row r="26" spans="12:23" x14ac:dyDescent="0.15">
      <c r="L26" t="s">
        <v>156</v>
      </c>
      <c r="M26" s="275">
        <v>329304</v>
      </c>
      <c r="N26" s="275">
        <v>2900403</v>
      </c>
      <c r="O26" s="276">
        <v>696</v>
      </c>
      <c r="P26" s="275">
        <v>3</v>
      </c>
      <c r="S26" t="s">
        <v>121</v>
      </c>
      <c r="T26" t="s">
        <v>157</v>
      </c>
      <c r="U26" t="s">
        <v>144</v>
      </c>
      <c r="V26" t="s">
        <v>158</v>
      </c>
      <c r="W26" t="s">
        <v>159</v>
      </c>
    </row>
    <row r="27" spans="12:23" x14ac:dyDescent="0.15">
      <c r="L27" t="s">
        <v>160</v>
      </c>
      <c r="M27" s="275">
        <v>5315368</v>
      </c>
      <c r="N27" s="275">
        <v>11450603</v>
      </c>
      <c r="O27" s="276">
        <v>3785</v>
      </c>
      <c r="P27" s="275">
        <v>7</v>
      </c>
      <c r="S27">
        <v>1</v>
      </c>
      <c r="T27">
        <v>566908</v>
      </c>
      <c r="U27">
        <v>1159222</v>
      </c>
      <c r="V27">
        <v>900</v>
      </c>
      <c r="W27">
        <v>144</v>
      </c>
    </row>
    <row r="28" spans="12:23" x14ac:dyDescent="0.15">
      <c r="L28" t="s">
        <v>137</v>
      </c>
      <c r="M28" s="275">
        <v>16481846</v>
      </c>
      <c r="N28" s="275">
        <v>40614799</v>
      </c>
      <c r="O28" s="276">
        <v>13988</v>
      </c>
      <c r="P28" s="275">
        <v>386</v>
      </c>
      <c r="S28">
        <v>2</v>
      </c>
      <c r="T28">
        <v>1130753</v>
      </c>
      <c r="U28">
        <v>2300217</v>
      </c>
      <c r="V28">
        <v>1441</v>
      </c>
      <c r="W28">
        <v>105</v>
      </c>
    </row>
    <row r="29" spans="12:23" x14ac:dyDescent="0.15">
      <c r="S29">
        <v>3</v>
      </c>
      <c r="T29">
        <v>1064975</v>
      </c>
      <c r="U29">
        <v>2196728</v>
      </c>
      <c r="V29">
        <v>1215</v>
      </c>
      <c r="W29">
        <v>51</v>
      </c>
    </row>
    <row r="30" spans="12:23" x14ac:dyDescent="0.15">
      <c r="S30">
        <v>4</v>
      </c>
      <c r="T30">
        <v>3785294</v>
      </c>
      <c r="U30">
        <v>10585767</v>
      </c>
      <c r="V30">
        <v>3901</v>
      </c>
      <c r="W30">
        <v>72</v>
      </c>
    </row>
    <row r="31" spans="12:23" x14ac:dyDescent="0.15">
      <c r="S31">
        <v>5</v>
      </c>
      <c r="T31">
        <v>4728559</v>
      </c>
      <c r="U31">
        <v>10370968</v>
      </c>
      <c r="V31">
        <v>1518</v>
      </c>
      <c r="W31">
        <v>12</v>
      </c>
    </row>
    <row r="32" spans="12:23" x14ac:dyDescent="0.15">
      <c r="S32">
        <v>6</v>
      </c>
      <c r="T32">
        <v>2677385</v>
      </c>
      <c r="U32">
        <v>8738487</v>
      </c>
      <c r="V32">
        <v>1870</v>
      </c>
      <c r="W32">
        <v>8</v>
      </c>
    </row>
    <row r="33" spans="12:23" x14ac:dyDescent="0.15">
      <c r="S33">
        <v>7</v>
      </c>
      <c r="T33">
        <v>3266948</v>
      </c>
      <c r="U33">
        <v>8879090</v>
      </c>
      <c r="V33">
        <v>3392</v>
      </c>
      <c r="W33">
        <v>6</v>
      </c>
    </row>
    <row r="34" spans="12:23" x14ac:dyDescent="0.15">
      <c r="S34" t="s">
        <v>137</v>
      </c>
      <c r="T34">
        <v>17220822</v>
      </c>
      <c r="U34">
        <v>44230479</v>
      </c>
      <c r="V34">
        <v>14237</v>
      </c>
      <c r="W34">
        <v>398</v>
      </c>
    </row>
    <row r="39" spans="12:23" ht="13.5" customHeight="1" x14ac:dyDescent="0.15">
      <c r="M39" s="278" t="s">
        <v>161</v>
      </c>
      <c r="N39" s="10" t="s">
        <v>162</v>
      </c>
      <c r="O39" s="10" t="s">
        <v>163</v>
      </c>
      <c r="P39" s="10" t="s">
        <v>164</v>
      </c>
      <c r="Q39" s="219"/>
    </row>
    <row r="40" spans="12:23" x14ac:dyDescent="0.15">
      <c r="L40" t="s">
        <v>165</v>
      </c>
      <c r="M40" s="275">
        <v>4621129</v>
      </c>
      <c r="N40" s="275">
        <v>183994474</v>
      </c>
      <c r="O40" s="275">
        <v>31737</v>
      </c>
      <c r="P40" s="277">
        <v>511</v>
      </c>
    </row>
    <row r="41" spans="12:23" x14ac:dyDescent="0.15">
      <c r="L41" t="s">
        <v>166</v>
      </c>
      <c r="M41" s="275">
        <v>1297078</v>
      </c>
      <c r="N41" s="275">
        <v>33173831</v>
      </c>
      <c r="O41" s="275">
        <v>14599</v>
      </c>
      <c r="P41" s="277">
        <v>479</v>
      </c>
    </row>
    <row r="42" spans="12:23" x14ac:dyDescent="0.15">
      <c r="L42" t="s">
        <v>167</v>
      </c>
      <c r="M42" s="275">
        <v>1063586</v>
      </c>
      <c r="N42" s="275">
        <v>43276751</v>
      </c>
      <c r="O42" s="275">
        <v>13865</v>
      </c>
      <c r="P42" s="277">
        <v>389</v>
      </c>
    </row>
    <row r="43" spans="12:23" x14ac:dyDescent="0.15">
      <c r="L43" t="s">
        <v>296</v>
      </c>
      <c r="M43" s="275">
        <v>832593</v>
      </c>
      <c r="N43" s="275">
        <v>40614799</v>
      </c>
      <c r="O43" s="275">
        <v>13988</v>
      </c>
      <c r="P43" s="277">
        <v>386</v>
      </c>
    </row>
    <row r="44" spans="12:23" x14ac:dyDescent="0.15">
      <c r="L44" t="s">
        <v>297</v>
      </c>
      <c r="M44" s="275">
        <v>2288521</v>
      </c>
      <c r="N44" s="275">
        <v>106495501</v>
      </c>
      <c r="O44" s="275">
        <v>18910</v>
      </c>
      <c r="P44" s="277">
        <v>378</v>
      </c>
    </row>
    <row r="45" spans="12:23" x14ac:dyDescent="0.15">
      <c r="L45" t="s">
        <v>168</v>
      </c>
      <c r="M45" s="275">
        <v>3304174</v>
      </c>
      <c r="N45" s="275">
        <v>86177740</v>
      </c>
      <c r="O45" s="275">
        <v>17953</v>
      </c>
      <c r="P45" s="277">
        <v>276</v>
      </c>
    </row>
    <row r="46" spans="12:23" x14ac:dyDescent="0.15">
      <c r="L46" t="s">
        <v>169</v>
      </c>
      <c r="M46" s="275">
        <v>977698</v>
      </c>
      <c r="N46" s="275">
        <v>29600024</v>
      </c>
      <c r="O46" s="275">
        <v>8821</v>
      </c>
      <c r="P46" s="275">
        <v>201</v>
      </c>
    </row>
    <row r="47" spans="12:23" x14ac:dyDescent="0.15">
      <c r="L47" t="s">
        <v>170</v>
      </c>
      <c r="M47" s="275">
        <v>415868</v>
      </c>
      <c r="N47" s="275">
        <v>31553568</v>
      </c>
      <c r="O47" s="275">
        <v>6991</v>
      </c>
      <c r="P47" s="275">
        <v>165</v>
      </c>
    </row>
    <row r="48" spans="12:23" x14ac:dyDescent="0.15">
      <c r="L48" t="s">
        <v>171</v>
      </c>
      <c r="M48" s="275">
        <v>5265428</v>
      </c>
      <c r="N48" s="275">
        <v>167872916</v>
      </c>
      <c r="O48" s="275">
        <v>39911</v>
      </c>
      <c r="P48" s="275">
        <v>649</v>
      </c>
    </row>
    <row r="49" spans="2:16" x14ac:dyDescent="0.15">
      <c r="L49" t="s">
        <v>172</v>
      </c>
      <c r="M49" s="275">
        <v>6949192</v>
      </c>
      <c r="N49" s="275">
        <v>100765588</v>
      </c>
      <c r="O49" s="275">
        <v>28356</v>
      </c>
      <c r="P49" s="275">
        <v>469</v>
      </c>
    </row>
    <row r="50" spans="2:16" x14ac:dyDescent="0.15">
      <c r="L50" t="s">
        <v>173</v>
      </c>
      <c r="M50" s="275">
        <f>SUM(M40:M49)</f>
        <v>27015267</v>
      </c>
      <c r="N50" s="275">
        <f>SUM(N40:N49)</f>
        <v>823525192</v>
      </c>
      <c r="O50" s="275">
        <f>SUM(O40:O49)</f>
        <v>195131</v>
      </c>
      <c r="P50" s="275">
        <f>SUM(P40:P49)</f>
        <v>3903</v>
      </c>
    </row>
    <row r="57" spans="2:16" x14ac:dyDescent="0.15">
      <c r="B57" s="535" t="s">
        <v>336</v>
      </c>
      <c r="C57" s="535"/>
      <c r="D57" s="535"/>
      <c r="E57" s="535"/>
      <c r="F57" s="535"/>
      <c r="G57" s="535"/>
      <c r="H57" s="535"/>
    </row>
    <row r="58" spans="2:16" ht="13.5" customHeight="1" x14ac:dyDescent="0.15">
      <c r="B58" s="535"/>
      <c r="C58" s="535"/>
      <c r="D58" s="535"/>
      <c r="E58" s="535"/>
      <c r="F58" s="535"/>
      <c r="G58" s="535"/>
      <c r="H58" s="535"/>
    </row>
    <row r="59" spans="2:16" x14ac:dyDescent="0.15">
      <c r="B59" s="535"/>
      <c r="C59" s="535"/>
      <c r="D59" s="535"/>
      <c r="E59" s="535"/>
      <c r="F59" s="535"/>
      <c r="G59" s="535"/>
      <c r="H59" s="535"/>
    </row>
    <row r="71" spans="6:7" ht="14.25" x14ac:dyDescent="0.15">
      <c r="F71" s="534"/>
      <c r="G71" s="534"/>
    </row>
  </sheetData>
  <mergeCells count="2">
    <mergeCell ref="F71:G71"/>
    <mergeCell ref="B57:H5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5 工業</vt:lpstr>
      <vt:lpstr>13表 事業所数従業者数製造品出荷額等の推移</vt:lpstr>
      <vt:lpstr>14表 産業分類別事業所数・従業者数・製造品出荷額の割合</vt:lpstr>
      <vt:lpstr>5‐1、5-2</vt:lpstr>
      <vt:lpstr>5‐3 産業中分類別・地区別事業所数</vt:lpstr>
      <vt:lpstr>5-4 地区別統計表</vt:lpstr>
      <vt:lpstr>5-5 産業中分類別、規模別、事業所数</vt:lpstr>
      <vt:lpstr>5-6 産業中分類別工業用地・用水統計表</vt:lpstr>
      <vt:lpstr>15表 地区別・従業者規模別・県内市町別構成比</vt:lpstr>
      <vt:lpstr>'13表 事業所数従業者数製造品出荷額等の推移'!Print_Area</vt:lpstr>
      <vt:lpstr>'14表 産業分類別事業所数・従業者数・製造品出荷額の割合'!Print_Area</vt:lpstr>
      <vt:lpstr>'15表 地区別・従業者規模別・県内市町別構成比'!Print_Area</vt:lpstr>
      <vt:lpstr>'5 工業'!Print_Area</vt:lpstr>
      <vt:lpstr>'5‐1、5-2'!Print_Area</vt:lpstr>
      <vt:lpstr>'5‐3 産業中分類別・地区別事業所数'!Print_Area</vt:lpstr>
      <vt:lpstr>'5-4 地区別統計表'!Print_Area</vt:lpstr>
      <vt:lpstr>'5-5 産業中分類別、規模別、事業所数'!Print_Area</vt:lpstr>
      <vt:lpstr>'5-6 産業中分類別工業用地・用水統計表'!Print_Area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和気　修</dc:creator>
  <cp:lastModifiedBy>石渡　澪</cp:lastModifiedBy>
  <cp:lastPrinted>2023-02-27T04:16:05Z</cp:lastPrinted>
  <dcterms:created xsi:type="dcterms:W3CDTF">1997-01-08T22:48:59Z</dcterms:created>
  <dcterms:modified xsi:type="dcterms:W3CDTF">2023-04-05T02:58:11Z</dcterms:modified>
</cp:coreProperties>
</file>