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hidePivotFieldList="1"/>
  <bookViews>
    <workbookView xWindow="0" yWindow="0" windowWidth="28800" windowHeight="12210" tabRatio="805"/>
  </bookViews>
  <sheets>
    <sheet name="13 市民生活" sheetId="21" r:id="rId1"/>
    <sheet name="26表 市内総生産と一人あたり市民所得の推移" sheetId="25" r:id="rId2"/>
    <sheet name="13‐1 酒類販売状況" sheetId="13" r:id="rId3"/>
    <sheet name="13‐2 公設地方卸売市場取扱状況" sheetId="18" r:id="rId4"/>
    <sheet name="13‐3、13-4" sheetId="16" r:id="rId5"/>
  </sheets>
  <definedNames>
    <definedName name="_xlnm.Print_Area" localSheetId="2">'13‐1 酒類販売状況'!$A$1:$K$21</definedName>
    <definedName name="_xlnm.Print_Area" localSheetId="4">'13‐3、13-4'!$A$1:$K$40</definedName>
    <definedName name="_xlnm.Print_Area" localSheetId="3">'13‐2 公設地方卸売市場取扱状況'!$A$1:$R$24</definedName>
    <definedName name="_xlnm.Print_Area" localSheetId="0">'13 市民生活'!$A$1:$G$34</definedName>
    <definedName name="_xlnm.Print_Area" localSheetId="1">'26表 市内総生産と一人あたり市民所得の推移'!$A$1:$I$33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sourceFile="\\05fileserver\31年度\10総務部\02企画課\Ｃ 統計\業務\１　庶務\01　庶務\5　市政コーナー\干支別人口.xlsx" keepAlive="1" name="干支別人口" type="5" refreshedVersion="6">
    <dbPr connection="Provider=Microsoft.ACE.OLEDB.12.0;User ID=Admin;Data Source=\\05fileserver\31年度\10総務部\02企画課\Ｃ 統計\業務\１　庶務\01　庶務\5　市政コーナー\干支別人口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1月末日年齢別$'" commandType="3"/>
  </connection>
</connections>
</file>

<file path=xl/sharedStrings.xml><?xml version="1.0" encoding="utf-8"?>
<sst xmlns="http://schemas.openxmlformats.org/spreadsheetml/2006/main" xmlns:r="http://schemas.openxmlformats.org/officeDocument/2006/relationships" count="116" uniqueCount="116">
  <si>
    <t>(単位 ： ｔ ： 千円）</t>
  </si>
  <si>
    <t>(各年度 (月） 末現在）</t>
  </si>
  <si>
    <t>ウイスキー</t>
  </si>
  <si>
    <t>果実酒</t>
    <rPh sb="0" eb="2">
      <t>カジツ</t>
    </rPh>
    <rPh sb="2" eb="3">
      <t>シュ</t>
    </rPh>
    <phoneticPr fontId="2"/>
  </si>
  <si>
    <t>加工品</t>
  </si>
  <si>
    <t>総生産</t>
  </si>
  <si>
    <t>冷凍魚</t>
  </si>
  <si>
    <t>みりん</t>
  </si>
  <si>
    <t>塩干加工品</t>
  </si>
  <si>
    <t>ビール</t>
  </si>
  <si>
    <t>13-1　　　酒　類　販　売　状　況</t>
    <rPh sb="7" eb="8">
      <t>サケ</t>
    </rPh>
    <rPh sb="9" eb="10">
      <t>ルイ</t>
    </rPh>
    <rPh sb="11" eb="14">
      <t>ハンバイ</t>
    </rPh>
    <rPh sb="15" eb="18">
      <t>ジョウキョウ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</si>
  <si>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</si>
  <si>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雇用者報酬</t>
    <rPh sb="0" eb="3">
      <t>コヨウシャ</t>
    </rPh>
    <rPh sb="3" eb="5">
      <t>ホウシュウ</t>
    </rPh>
    <phoneticPr fontId="2"/>
  </si>
  <si>
    <t xml:space="preserve"> （１） 青果物</t>
    <rPh sb="5" eb="8">
      <t>セイカブツ</t>
    </rPh>
    <phoneticPr fontId="2"/>
  </si>
  <si>
    <t xml:space="preserve"> （２） 水産物</t>
    <rPh sb="5" eb="8">
      <t>スイサンブツ</t>
    </rPh>
    <phoneticPr fontId="2"/>
  </si>
  <si>
    <t>清酒</t>
    <rPh sb="0" eb="2">
      <t>セイシュ</t>
    </rPh>
    <phoneticPr fontId="2"/>
  </si>
  <si>
    <t>（各年度）</t>
    <rPh sb="1" eb="4">
      <t>カクネンド</t>
    </rPh>
    <phoneticPr fontId="2"/>
  </si>
  <si>
    <t>平成
30年度</t>
    <rPh sb="5" eb="7">
      <t>ネンド</t>
    </rPh>
    <phoneticPr fontId="2"/>
  </si>
  <si>
    <t xml:space="preserve">年度
</t>
    <rPh sb="0" eb="2">
      <t>ネンド</t>
    </rPh>
    <phoneticPr fontId="2"/>
  </si>
  <si>
    <t>合計</t>
    <rPh sb="0" eb="2">
      <t>ゴウケイ</t>
    </rPh>
    <phoneticPr fontId="2"/>
  </si>
  <si>
    <t>13-2　　　公　　設　　地　　方　　卸　　売　</t>
  </si>
  <si>
    <t>　市　　場　　取　　扱　　状　　況</t>
  </si>
  <si>
    <t>運輸・郵便業</t>
    <rPh sb="3" eb="5">
      <t>ユウビン</t>
    </rPh>
    <phoneticPr fontId="31"/>
  </si>
  <si>
    <t>合成清酒</t>
    <rPh sb="0" eb="2">
      <t>ゴウセイ</t>
    </rPh>
    <rPh sb="2" eb="4">
      <t>セイシュ</t>
    </rPh>
    <phoneticPr fontId="2"/>
  </si>
  <si>
    <t>発泡酒</t>
    <rPh sb="0" eb="3">
      <t>ハッポウシュ</t>
    </rPh>
    <phoneticPr fontId="2"/>
  </si>
  <si>
    <t>焼酎</t>
    <rPh sb="0" eb="2">
      <t>ショウチュウ</t>
    </rPh>
    <phoneticPr fontId="2"/>
  </si>
  <si>
    <t>鮮　　魚</t>
  </si>
  <si>
    <t>甘味果実酒</t>
    <rPh sb="0" eb="2">
      <t>カンミ</t>
    </rPh>
    <rPh sb="2" eb="4">
      <t>カジツ</t>
    </rPh>
    <rPh sb="4" eb="5">
      <t>シュ</t>
    </rPh>
    <phoneticPr fontId="2"/>
  </si>
  <si>
    <t>26年度
（2014）</t>
    <rPh sb="2" eb="4">
      <t>ネンド</t>
    </rPh>
    <phoneticPr fontId="2"/>
  </si>
  <si>
    <t>令和2年度</t>
    <rPh sb="0" eb="2">
      <t>レイワ</t>
    </rPh>
    <rPh sb="3" eb="5">
      <t>ネンド</t>
    </rPh>
    <phoneticPr fontId="2"/>
  </si>
  <si>
    <t>ブランデー</t>
  </si>
  <si>
    <t>（単位：ｋｌ）</t>
    <rPh sb="1" eb="3">
      <t>タンイ</t>
    </rPh>
    <phoneticPr fontId="2"/>
  </si>
  <si>
    <t>野　　菜</t>
  </si>
  <si>
    <t>スピリッツ</t>
  </si>
  <si>
    <t>リキュール</t>
  </si>
  <si>
    <t>総　　数</t>
  </si>
  <si>
    <t>その他の醸造酒</t>
    <rPh sb="2" eb="3">
      <t>タ</t>
    </rPh>
    <rPh sb="4" eb="6">
      <t>ジョウゾウ</t>
    </rPh>
    <rPh sb="6" eb="7">
      <t>サケ</t>
    </rPh>
    <phoneticPr fontId="2"/>
  </si>
  <si>
    <t>13-3　　　経済活動別市内総生産の推移　</t>
    <rPh sb="7" eb="9">
      <t>ケイザイ</t>
    </rPh>
    <rPh sb="9" eb="11">
      <t>カツドウ</t>
    </rPh>
    <rPh sb="11" eb="12">
      <t>ベツ</t>
    </rPh>
    <rPh sb="12" eb="14">
      <t>シナイ</t>
    </rPh>
    <rPh sb="14" eb="17">
      <t>ソウセイサン</t>
    </rPh>
    <rPh sb="18" eb="20">
      <t>スイイ</t>
    </rPh>
    <phoneticPr fontId="2"/>
  </si>
  <si>
    <t>財産所得（非企業部門）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2"/>
  </si>
  <si>
    <t>項目</t>
    <rPh sb="0" eb="2">
      <t>コウモク</t>
    </rPh>
    <phoneticPr fontId="2"/>
  </si>
  <si>
    <t>13-4　　　市民所得（分配）の推移　</t>
    <rPh sb="7" eb="9">
      <t>シミン</t>
    </rPh>
    <rPh sb="9" eb="11">
      <t>ショトク</t>
    </rPh>
    <rPh sb="12" eb="14">
      <t>ブンパイ</t>
    </rPh>
    <rPh sb="16" eb="18">
      <t>スイイ</t>
    </rPh>
    <phoneticPr fontId="2"/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</si>
  <si>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３　市民生活</t>
    </r>
    <r>
      <rPr>
        <sz val="24"/>
        <color auto="1"/>
        <rFont val="Century"/>
      </rPr>
      <t xml:space="preserve"> </t>
    </r>
    <rPh sb="4" eb="6">
      <t>シミン</t>
    </rPh>
    <rPh sb="6" eb="8">
      <t>セイカツ</t>
    </rPh>
    <phoneticPr fontId="2"/>
  </si>
  <si>
    <t>市民所得</t>
    <rPh sb="0" eb="2">
      <t>シミン</t>
    </rPh>
    <rPh sb="2" eb="4">
      <t>ショトク</t>
    </rPh>
    <phoneticPr fontId="2"/>
  </si>
  <si>
    <t>(1)一般政府</t>
    <rPh sb="3" eb="5">
      <t>イッパン</t>
    </rPh>
    <rPh sb="5" eb="7">
      <t>セイフ</t>
    </rPh>
    <phoneticPr fontId="2"/>
  </si>
  <si>
    <t>(2)家計</t>
    <rPh sb="3" eb="5">
      <t>カケイ</t>
    </rPh>
    <phoneticPr fontId="2"/>
  </si>
  <si>
    <t>資料：栃木県HP参照　とちぎの市町村民経済計算</t>
    <rPh sb="0" eb="2">
      <t>シリョウ</t>
    </rPh>
    <rPh sb="3" eb="6">
      <t>トチギケン</t>
    </rPh>
    <rPh sb="8" eb="10">
      <t>サンショウ</t>
    </rPh>
    <rPh sb="15" eb="18">
      <t>シチョウソン</t>
    </rPh>
    <rPh sb="18" eb="19">
      <t>ミン</t>
    </rPh>
    <rPh sb="19" eb="21">
      <t>ケイザイ</t>
    </rPh>
    <rPh sb="21" eb="23">
      <t>ケイサン</t>
    </rPh>
    <phoneticPr fontId="2"/>
  </si>
  <si>
    <t>(3)対家計民間非営利団体</t>
    <rPh sb="3" eb="4">
      <t>タイ</t>
    </rPh>
    <rPh sb="4" eb="6">
      <t>カケイ</t>
    </rPh>
    <rPh sb="6" eb="8">
      <t>ミンカン</t>
    </rPh>
    <rPh sb="8" eb="11">
      <t>ヒエイリ</t>
    </rPh>
    <rPh sb="11" eb="13">
      <t>ダンタイ</t>
    </rPh>
    <phoneticPr fontId="2"/>
  </si>
  <si>
    <t>(1)民間法人企業</t>
    <rPh sb="3" eb="5">
      <t>ミンカン</t>
    </rPh>
    <rPh sb="5" eb="7">
      <t>ホウジン</t>
    </rPh>
    <rPh sb="7" eb="9">
      <t>キギョウ</t>
    </rPh>
    <phoneticPr fontId="2"/>
  </si>
  <si>
    <t>企業所得（配当控除後）</t>
    <rPh sb="0" eb="2">
      <t>キギョウ</t>
    </rPh>
    <rPh sb="2" eb="4">
      <t>ショトク</t>
    </rPh>
    <rPh sb="5" eb="7">
      <t>ハイトウ</t>
    </rPh>
    <rPh sb="7" eb="9">
      <t>コウジョ</t>
    </rPh>
    <rPh sb="9" eb="10">
      <t>ゴ</t>
    </rPh>
    <phoneticPr fontId="2"/>
  </si>
  <si>
    <t>(2)公的企業</t>
    <rPh sb="3" eb="5">
      <t>コウテキ</t>
    </rPh>
    <rPh sb="5" eb="7">
      <t>キギョウ</t>
    </rPh>
    <phoneticPr fontId="2"/>
  </si>
  <si>
    <t>構 成 比
（  ％  ）</t>
    <rPh sb="0" eb="1">
      <t>カマエ</t>
    </rPh>
    <rPh sb="2" eb="3">
      <t>シゲル</t>
    </rPh>
    <rPh sb="4" eb="5">
      <t>ヒ</t>
    </rPh>
    <phoneticPr fontId="2"/>
  </si>
  <si>
    <t>(3)個人企業</t>
    <rPh sb="3" eb="5">
      <t>コジン</t>
    </rPh>
    <rPh sb="5" eb="7">
      <t>キギョウ</t>
    </rPh>
    <phoneticPr fontId="2"/>
  </si>
  <si>
    <t>総　　額</t>
  </si>
  <si>
    <t>数 　量</t>
    <rPh sb="0" eb="1">
      <t>スウ</t>
    </rPh>
    <rPh sb="3" eb="4">
      <t>リョウ</t>
    </rPh>
    <phoneticPr fontId="2"/>
  </si>
  <si>
    <t>数　量</t>
  </si>
  <si>
    <t>　　　　　   　  級別
 種 類</t>
    <rPh sb="11" eb="13">
      <t>キュウベツ</t>
    </rPh>
    <rPh sb="16" eb="17">
      <t>タネ</t>
    </rPh>
    <rPh sb="18" eb="19">
      <t>タグイ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</si>
  <si>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31"/>
  </si>
  <si>
    <t>令和
2年度</t>
    <rPh sb="0" eb="2">
      <t>レイワ</t>
    </rPh>
    <rPh sb="4" eb="5">
      <t>ネン</t>
    </rPh>
    <rPh sb="5" eb="6">
      <t>ド</t>
    </rPh>
    <phoneticPr fontId="2"/>
  </si>
  <si>
    <t>25年度
（2013）</t>
    <rPh sb="2" eb="4">
      <t>ネンド</t>
    </rPh>
    <phoneticPr fontId="2"/>
  </si>
  <si>
    <t>年　　度</t>
  </si>
  <si>
    <t>果　　実</t>
  </si>
  <si>
    <t>金　額</t>
  </si>
  <si>
    <t>資料：国税局HP参照</t>
    <rPh sb="0" eb="2">
      <t>シリョウ</t>
    </rPh>
    <rPh sb="3" eb="6">
      <t>コクゼイキョク</t>
    </rPh>
    <rPh sb="8" eb="10">
      <t>サンショウ</t>
    </rPh>
    <phoneticPr fontId="2"/>
  </si>
  <si>
    <t>(参考)一人あたり市民所得
　　　　　　（単位：千円）</t>
    <rPh sb="1" eb="3">
      <t>サンコウ</t>
    </rPh>
    <rPh sb="4" eb="6">
      <t>ヒトリ</t>
    </rPh>
    <rPh sb="9" eb="11">
      <t>シミン</t>
    </rPh>
    <rPh sb="11" eb="13">
      <t>ショトク</t>
    </rPh>
    <rPh sb="21" eb="23">
      <t>タンイ</t>
    </rPh>
    <rPh sb="24" eb="26">
      <t>センエン</t>
    </rPh>
    <phoneticPr fontId="2"/>
  </si>
  <si>
    <t>（注）　とちぎの市町村民経済計算は、毎年過去に遡及して再推計を行っているため、過去に公表した数値と異なる場合がある</t>
    <rPh sb="1" eb="2">
      <t>チュウ</t>
    </rPh>
    <rPh sb="8" eb="11">
      <t>シチョウソン</t>
    </rPh>
    <rPh sb="11" eb="12">
      <t>ミン</t>
    </rPh>
    <rPh sb="12" eb="14">
      <t>ケイザイ</t>
    </rPh>
    <rPh sb="14" eb="16">
      <t>ケイサン</t>
    </rPh>
    <rPh sb="18" eb="20">
      <t>マイトシ</t>
    </rPh>
    <rPh sb="20" eb="22">
      <t>カコ</t>
    </rPh>
    <rPh sb="23" eb="25">
      <t>ソキュウ</t>
    </rPh>
    <rPh sb="27" eb="28">
      <t>サイ</t>
    </rPh>
    <rPh sb="28" eb="30">
      <t>スイケイ</t>
    </rPh>
    <rPh sb="31" eb="32">
      <t>オコナ</t>
    </rPh>
    <rPh sb="39" eb="41">
      <t>カコ</t>
    </rPh>
    <rPh sb="42" eb="44">
      <t>コウヒョウ</t>
    </rPh>
    <rPh sb="46" eb="48">
      <t>スウチ</t>
    </rPh>
    <rPh sb="49" eb="50">
      <t>コト</t>
    </rPh>
    <rPh sb="52" eb="54">
      <t>バアイ</t>
    </rPh>
    <phoneticPr fontId="2"/>
  </si>
  <si>
    <t>市内総生産</t>
    <rPh sb="0" eb="2">
      <t>シナイ</t>
    </rPh>
    <rPh sb="2" eb="5">
      <t>ソウセイサン</t>
    </rPh>
    <phoneticPr fontId="2"/>
  </si>
  <si>
    <t>農林水産業</t>
  </si>
  <si>
    <t>情報通信業</t>
    <rPh sb="0" eb="2">
      <t>ジョウホウ</t>
    </rPh>
    <phoneticPr fontId="31"/>
  </si>
  <si>
    <t>専門・科学技術ｻｰﾋﾞｽ業</t>
    <rPh sb="0" eb="2">
      <t>センモン</t>
    </rPh>
    <rPh sb="3" eb="5">
      <t>カガク</t>
    </rPh>
    <rPh sb="5" eb="7">
      <t>ギジュツ</t>
    </rPh>
    <phoneticPr fontId="31"/>
  </si>
  <si>
    <t>公務</t>
    <rPh sb="0" eb="2">
      <t>コウム</t>
    </rPh>
    <phoneticPr fontId="31"/>
  </si>
  <si>
    <t>教育</t>
    <rPh sb="0" eb="2">
      <t>キョウイク</t>
    </rPh>
    <phoneticPr fontId="31"/>
  </si>
  <si>
    <t>保健衛生</t>
    <rPh sb="0" eb="2">
      <t>ホケン</t>
    </rPh>
    <rPh sb="2" eb="4">
      <t>エイセイ</t>
    </rPh>
    <phoneticPr fontId="31"/>
  </si>
  <si>
    <t>その他サービス業</t>
    <rPh sb="2" eb="3">
      <t>タ</t>
    </rPh>
    <phoneticPr fontId="31"/>
  </si>
  <si>
    <t>鉱業</t>
  </si>
  <si>
    <t>製造業</t>
  </si>
  <si>
    <t>電気・ガス･水道業</t>
  </si>
  <si>
    <t>建設業</t>
  </si>
  <si>
    <t>卸売・小売業</t>
  </si>
  <si>
    <t>金融・保険業</t>
  </si>
  <si>
    <t>不動産業</t>
  </si>
  <si>
    <t>輸入品に課される
税・関税等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rPh sb="13" eb="14">
      <t>トウ</t>
    </rPh>
    <phoneticPr fontId="32"/>
  </si>
  <si>
    <t>一人あたり市民所得</t>
  </si>
  <si>
    <t>25年度</t>
    <rPh sb="2" eb="4">
      <t>ネンド</t>
    </rPh>
    <phoneticPr fontId="2"/>
  </si>
  <si>
    <t>27年度
（2015）</t>
    <rPh sb="2" eb="4">
      <t>ネンド</t>
    </rPh>
    <phoneticPr fontId="2"/>
  </si>
  <si>
    <t>26年度</t>
    <rPh sb="2" eb="4">
      <t>ネンド</t>
    </rPh>
    <phoneticPr fontId="2"/>
  </si>
  <si>
    <t>平成
25年度</t>
    <rPh sb="5" eb="7">
      <t>ネンド</t>
    </rPh>
    <phoneticPr fontId="2"/>
  </si>
  <si>
    <t>平成
26年度</t>
    <rPh sb="5" eb="7">
      <t>ネンド</t>
    </rPh>
    <phoneticPr fontId="2"/>
  </si>
  <si>
    <t>平成29年度</t>
    <rPh sb="0" eb="2">
      <t>ヘイセイ</t>
    </rPh>
    <rPh sb="4" eb="6">
      <t>ネンド</t>
    </rPh>
    <phoneticPr fontId="2"/>
  </si>
  <si>
    <t>27年度</t>
    <rPh sb="2" eb="4">
      <t>ネンド</t>
    </rPh>
    <phoneticPr fontId="2"/>
  </si>
  <si>
    <t>28年度</t>
    <rPh sb="2" eb="3">
      <t>ネン</t>
    </rPh>
    <rPh sb="3" eb="4">
      <t>ド</t>
    </rPh>
    <phoneticPr fontId="2"/>
  </si>
  <si>
    <t>28年度
（2016）</t>
    <rPh sb="2" eb="4">
      <t>ネンド</t>
    </rPh>
    <phoneticPr fontId="2"/>
  </si>
  <si>
    <t>平成
27年度</t>
    <rPh sb="5" eb="7">
      <t>ネンド</t>
    </rPh>
    <phoneticPr fontId="2"/>
  </si>
  <si>
    <t>平成
28年度</t>
    <rPh sb="5" eb="7">
      <t>ネンド</t>
    </rPh>
    <phoneticPr fontId="2"/>
  </si>
  <si>
    <t>平成30年度</t>
    <rPh sb="0" eb="2">
      <t>ヘイセイ</t>
    </rPh>
    <rPh sb="4" eb="6">
      <t>ネンド</t>
    </rPh>
    <phoneticPr fontId="2"/>
  </si>
  <si>
    <t>資料：経済部（業務統計）</t>
    <rPh sb="3" eb="5">
      <t>ケイザイ</t>
    </rPh>
    <rPh sb="5" eb="6">
      <t>ブ</t>
    </rPh>
    <rPh sb="7" eb="9">
      <t>ギョウム</t>
    </rPh>
    <rPh sb="9" eb="11">
      <t>トウケイ</t>
    </rPh>
    <phoneticPr fontId="2"/>
  </si>
  <si>
    <t>29年度</t>
    <rPh sb="2" eb="3">
      <t>ネン</t>
    </rPh>
    <rPh sb="3" eb="4">
      <t>ド</t>
    </rPh>
    <phoneticPr fontId="2"/>
  </si>
  <si>
    <t>29年度
（2017）</t>
    <rPh sb="2" eb="4">
      <t>ネンド</t>
    </rPh>
    <phoneticPr fontId="2"/>
  </si>
  <si>
    <t>平成
29年度</t>
    <rPh sb="5" eb="7">
      <t>ネンド</t>
    </rPh>
    <phoneticPr fontId="2"/>
  </si>
  <si>
    <t>30年度</t>
    <rPh sb="2" eb="3">
      <t>ネン</t>
    </rPh>
    <rPh sb="3" eb="4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</si>
  <si>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</si>
  <si>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30年度
（2018）</t>
    <rPh sb="2" eb="4">
      <t>ネンド</t>
    </rPh>
    <phoneticPr fontId="2"/>
  </si>
  <si>
    <t>令和元</t>
    <rPh sb="0" eb="2">
      <t>レイワ</t>
    </rPh>
    <rPh sb="2" eb="3">
      <t>ガン</t>
    </rPh>
    <phoneticPr fontId="2"/>
  </si>
  <si>
    <t>令和3年度</t>
    <rPh sb="0" eb="2">
      <t>レイワ</t>
    </rPh>
    <rPh sb="3" eb="5">
      <t>ネンド</t>
    </rPh>
    <phoneticPr fontId="2"/>
  </si>
  <si>
    <r>
      <t>令和元年度</t>
    </r>
    <r>
      <rPr>
        <sz val="8"/>
        <color theme="1"/>
        <rFont val="ＭＳ Ｐ明朝"/>
      </rPr>
      <t xml:space="preserve">
（2019）</t>
    </r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</si>
  <si>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</si>
  <si>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
元年度</t>
    <rPh sb="0" eb="2">
      <t>レイワ</t>
    </rPh>
    <rPh sb="3" eb="5">
      <t>ガンネン</t>
    </rPh>
    <rPh sb="5" eb="6">
      <t>ド</t>
    </rPh>
    <phoneticPr fontId="2"/>
  </si>
  <si>
    <t>26表　市内総生産と一人あたり市民所得の推移</t>
    <rPh sb="2" eb="3">
      <t>ヒョウ</t>
    </rPh>
    <rPh sb="4" eb="6">
      <t>シナイ</t>
    </rPh>
    <rPh sb="6" eb="9">
      <t>ソウセイサン</t>
    </rPh>
    <rPh sb="10" eb="12">
      <t>ヒトリ</t>
    </rPh>
    <rPh sb="15" eb="17">
      <t>シミン</t>
    </rPh>
    <rPh sb="17" eb="19">
      <t>ショトク</t>
    </rPh>
    <rPh sb="20" eb="22">
      <t>スイイ</t>
    </rPh>
    <phoneticPr fontId="2"/>
  </si>
  <si>
    <t>(注1）　鹿沼税務署管内（鹿沼市及び日光市）の数値</t>
    <rPh sb="1" eb="2">
      <t>チュウ</t>
    </rPh>
    <rPh sb="5" eb="7">
      <t>カヌマ</t>
    </rPh>
    <rPh sb="7" eb="10">
      <t>ゼイムショ</t>
    </rPh>
    <rPh sb="10" eb="12">
      <t>カンナイ</t>
    </rPh>
    <rPh sb="13" eb="16">
      <t>カヌマシ</t>
    </rPh>
    <rPh sb="16" eb="17">
      <t>オヨ</t>
    </rPh>
    <rPh sb="18" eb="21">
      <t>ニッコウシ</t>
    </rPh>
    <rPh sb="23" eb="25">
      <t>スウチ</t>
    </rPh>
    <phoneticPr fontId="2"/>
  </si>
  <si>
    <t>(注2）　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</si>
  <si>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(注）　四捨五入の関係で合計値が一致しないことがある</t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</si>
  <si>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</si>
  <si>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令和4年度</t>
    <rPh sb="0" eb="2">
      <t>レイワ</t>
    </rPh>
    <rPh sb="3" eb="5">
      <t>ネンド</t>
    </rPh>
    <phoneticPr fontId="2"/>
  </si>
  <si>
    <t>4年4月</t>
    <rPh sb="1" eb="2">
      <t>ネン</t>
    </rPh>
    <phoneticPr fontId="2"/>
  </si>
  <si>
    <t>5年1月</t>
  </si>
  <si>
    <t>令和2年度</t>
    <rPh sb="0" eb="2">
      <t>レイワ</t>
    </rPh>
    <rPh sb="3" eb="4">
      <t>ネン</t>
    </rPh>
    <rPh sb="4" eb="5">
      <t>ド</t>
    </rPh>
    <phoneticPr fontId="2"/>
  </si>
  <si>
    <r>
      <rPr>
        <sz val="8.5"/>
        <color auto="1"/>
        <rFont val="ＭＳ Ｐゴシック"/>
      </rPr>
      <t>令和2年度</t>
    </r>
    <r>
      <rPr>
        <sz val="9"/>
        <color auto="1"/>
        <rFont val="ＭＳ Ｐゴシック"/>
      </rPr>
      <t xml:space="preserve">
（2020）</t>
    </r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</si>
</sst>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;&quot;▲ &quot;#,##0"/>
    <numFmt numFmtId="177" formatCode="#,##0;&quot;△ &quot;#,##0"/>
    <numFmt numFmtId="178" formatCode="#,##0_ "/>
    <numFmt numFmtId="179" formatCode="0.0_ "/>
    <numFmt numFmtId="180" formatCode="#,##0_ ;[Red]\-#,##0\ "/>
  </numFmts>
  <fonts count="3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0"/>
      <color auto="1"/>
      <name val="ＭＳ Ｐ明朝"/>
      <family val="1"/>
    </font>
    <font>
      <sz val="10"/>
      <color indexed="10"/>
      <name val="ＭＳ Ｐ明朝"/>
      <family val="1"/>
    </font>
    <font>
      <sz val="16"/>
      <color auto="1"/>
      <name val="ＭＳ Ｐ明朝"/>
      <family val="1"/>
    </font>
    <font>
      <sz val="8"/>
      <color auto="1"/>
      <name val="ＭＳ Ｐ明朝"/>
      <family val="1"/>
    </font>
    <font>
      <sz val="10"/>
      <color rgb="FFC8C8C8"/>
      <name val="ＭＳ Ｐ明朝"/>
      <family val="1"/>
    </font>
    <font>
      <sz val="9"/>
      <color rgb="FFC8C8C8"/>
      <name val="ＭＳ Ｐ明朝"/>
      <family val="1"/>
    </font>
    <font>
      <sz val="11"/>
      <color rgb="FFC8C8C8"/>
      <name val="ＭＳ Ｐ明朝"/>
      <family val="1"/>
    </font>
    <font>
      <sz val="10.5"/>
      <color rgb="FFC8C8C8"/>
      <name val="ＭＳ Ｐ明朝"/>
      <family val="1"/>
    </font>
    <font>
      <sz val="24"/>
      <color auto="1"/>
      <name val="ＭＳ Ｐ明朝"/>
      <family val="1"/>
    </font>
    <font>
      <sz val="10.5"/>
      <color rgb="FFC8C8C8"/>
      <name val="ＭＳ Ｐゴシック"/>
      <family val="3"/>
    </font>
    <font>
      <sz val="11"/>
      <color rgb="FFC8C8C8"/>
      <name val="ＭＳ Ｐゴシック"/>
      <family val="3"/>
    </font>
    <font>
      <sz val="36"/>
      <color auto="1"/>
      <name val="Times New Roman"/>
      <family val="1"/>
    </font>
    <font>
      <sz val="8"/>
      <color auto="1"/>
      <name val="ＭＳ Ｐゴシック"/>
      <family val="3"/>
    </font>
    <font>
      <sz val="10"/>
      <color auto="1"/>
      <name val="ＭＳ Ｐゴシック"/>
      <family val="3"/>
    </font>
    <font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8"/>
      <color theme="1"/>
      <name val="ＭＳ Ｐ明朝"/>
      <family val="1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56" fontId="7" fillId="0" borderId="0" xfId="0" applyNumberFormat="1" applyFont="1" applyAlignment="1">
      <alignment horizontal="justify" vertical="center"/>
    </xf>
    <xf numFmtId="0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center"/>
    </xf>
    <xf numFmtId="0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shrinkToFit="1"/>
    </xf>
    <xf numFmtId="0" fontId="0" fillId="0" borderId="0" xfId="0"/>
    <xf numFmtId="0" fontId="11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 wrapText="1"/>
    </xf>
    <xf numFmtId="38" fontId="14" fillId="0" borderId="0" xfId="2" applyFont="1" applyBorder="1" applyAlignment="1">
      <alignment vertical="center" wrapText="1"/>
    </xf>
    <xf numFmtId="38" fontId="14" fillId="0" borderId="0" xfId="2" applyFont="1" applyBorder="1" applyAlignment="1">
      <alignment vertical="center"/>
    </xf>
    <xf numFmtId="176" fontId="15" fillId="0" borderId="0" xfId="0" applyNumberFormat="1" applyFont="1" applyBorder="1"/>
    <xf numFmtId="177" fontId="14" fillId="0" borderId="0" xfId="0" applyNumberFormat="1" applyFont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0" fontId="16" fillId="0" borderId="0" xfId="0" applyFont="1" applyAlignment="1"/>
    <xf numFmtId="0" fontId="11" fillId="0" borderId="0" xfId="0" applyFont="1" applyFill="1" applyBorder="1" applyAlignment="1">
      <alignment vertical="top" wrapText="1"/>
    </xf>
    <xf numFmtId="176" fontId="17" fillId="0" borderId="0" xfId="0" applyNumberFormat="1" applyFont="1" applyBorder="1"/>
    <xf numFmtId="177" fontId="18" fillId="0" borderId="0" xfId="0" applyNumberFormat="1" applyFont="1" applyBorder="1" applyAlignment="1">
      <alignment vertical="center"/>
    </xf>
    <xf numFmtId="0" fontId="19" fillId="0" borderId="0" xfId="0" applyFont="1" applyAlignment="1"/>
    <xf numFmtId="38" fontId="18" fillId="0" borderId="0" xfId="2" applyFont="1" applyBorder="1"/>
    <xf numFmtId="177" fontId="17" fillId="0" borderId="0" xfId="0" applyNumberFormat="1" applyFont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left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distributed" vertical="center"/>
    </xf>
    <xf numFmtId="0" fontId="8" fillId="0" borderId="4" xfId="0" applyNumberFormat="1" applyFont="1" applyFill="1" applyBorder="1" applyAlignment="1">
      <alignment horizontal="distributed" vertical="center" justifyLastLine="1"/>
    </xf>
    <xf numFmtId="0" fontId="8" fillId="0" borderId="2" xfId="0" applyNumberFormat="1" applyFont="1" applyFill="1" applyBorder="1" applyAlignment="1">
      <alignment horizontal="distributed" vertical="center" justifyLastLine="1"/>
    </xf>
    <xf numFmtId="0" fontId="11" fillId="0" borderId="0" xfId="0" applyNumberFormat="1" applyFont="1" applyFill="1" applyAlignment="1">
      <alignment vertical="top"/>
    </xf>
    <xf numFmtId="0" fontId="11" fillId="0" borderId="0" xfId="0" applyNumberFormat="1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9" fontId="8" fillId="0" borderId="11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179" fontId="8" fillId="0" borderId="9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8" fillId="0" borderId="13" xfId="0" applyNumberFormat="1" applyFont="1" applyFill="1" applyBorder="1" applyAlignment="1">
      <alignment horizontal="center" vertical="center"/>
    </xf>
    <xf numFmtId="179" fontId="8" fillId="0" borderId="14" xfId="0" applyNumberFormat="1" applyFont="1" applyFill="1" applyBorder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178" fontId="21" fillId="0" borderId="7" xfId="0" applyNumberFormat="1" applyFont="1" applyFill="1" applyBorder="1" applyAlignment="1">
      <alignment vertical="center"/>
    </xf>
    <xf numFmtId="178" fontId="21" fillId="0" borderId="8" xfId="0" applyNumberFormat="1" applyFont="1" applyFill="1" applyBorder="1" applyAlignment="1">
      <alignment vertical="center"/>
    </xf>
    <xf numFmtId="178" fontId="21" fillId="0" borderId="9" xfId="0" applyNumberFormat="1" applyFont="1" applyFill="1" applyBorder="1" applyAlignment="1">
      <alignment vertical="center"/>
    </xf>
    <xf numFmtId="178" fontId="23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right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vertical="center"/>
    </xf>
    <xf numFmtId="179" fontId="21" fillId="0" borderId="12" xfId="0" applyNumberFormat="1" applyFont="1" applyFill="1" applyBorder="1" applyAlignment="1">
      <alignment vertical="center"/>
    </xf>
    <xf numFmtId="179" fontId="21" fillId="0" borderId="9" xfId="0" applyNumberFormat="1" applyFont="1" applyFill="1" applyBorder="1" applyAlignment="1">
      <alignment vertical="center"/>
    </xf>
    <xf numFmtId="179" fontId="23" fillId="0" borderId="0" xfId="0" applyNumberFormat="1" applyFont="1" applyFill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right"/>
    </xf>
    <xf numFmtId="0" fontId="24" fillId="3" borderId="0" xfId="0" applyFont="1" applyFill="1" applyAlignment="1">
      <alignment horizontal="right"/>
    </xf>
    <xf numFmtId="0" fontId="24" fillId="3" borderId="0" xfId="0" applyFont="1" applyFill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 vertical="center" justifyLastLine="1"/>
    </xf>
    <xf numFmtId="0" fontId="8" fillId="3" borderId="2" xfId="0" applyFont="1" applyFill="1" applyBorder="1" applyAlignment="1">
      <alignment horizontal="center" vertical="center" justifyLastLine="1"/>
    </xf>
    <xf numFmtId="0" fontId="24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top"/>
    </xf>
    <xf numFmtId="0" fontId="8" fillId="3" borderId="7" xfId="0" applyFont="1" applyFill="1" applyBorder="1" applyAlignment="1">
      <alignment horizontal="center" vertical="center" justifyLastLine="1"/>
    </xf>
    <xf numFmtId="0" fontId="8" fillId="3" borderId="14" xfId="0" applyFont="1" applyFill="1" applyBorder="1" applyAlignment="1">
      <alignment horizontal="center" vertical="center" justifyLastLine="1"/>
    </xf>
    <xf numFmtId="180" fontId="8" fillId="3" borderId="8" xfId="1" applyNumberFormat="1" applyFont="1" applyFill="1" applyBorder="1" applyAlignment="1">
      <alignment horizontal="right" vertical="center"/>
    </xf>
    <xf numFmtId="180" fontId="26" fillId="3" borderId="8" xfId="1" applyNumberFormat="1" applyFont="1" applyFill="1" applyBorder="1" applyAlignment="1">
      <alignment horizontal="right" vertical="center"/>
    </xf>
    <xf numFmtId="180" fontId="21" fillId="3" borderId="8" xfId="1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11" fillId="3" borderId="0" xfId="0" applyFont="1" applyFill="1" applyAlignment="1">
      <alignment horizontal="right"/>
    </xf>
    <xf numFmtId="180" fontId="8" fillId="3" borderId="14" xfId="1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 justifyLastLine="1"/>
    </xf>
    <xf numFmtId="0" fontId="8" fillId="3" borderId="10" xfId="0" applyFont="1" applyFill="1" applyBorder="1" applyAlignment="1">
      <alignment horizontal="center" vertical="center" justifyLastLine="1"/>
    </xf>
    <xf numFmtId="180" fontId="24" fillId="3" borderId="0" xfId="0" applyNumberFormat="1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 justifyLastLine="1"/>
    </xf>
    <xf numFmtId="0" fontId="11" fillId="3" borderId="15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 justifyLastLine="1"/>
    </xf>
    <xf numFmtId="180" fontId="8" fillId="3" borderId="12" xfId="1" applyNumberFormat="1" applyFont="1" applyFill="1" applyBorder="1" applyAlignment="1">
      <alignment horizontal="right" vertical="center"/>
    </xf>
    <xf numFmtId="180" fontId="26" fillId="3" borderId="12" xfId="1" applyNumberFormat="1" applyFont="1" applyFill="1" applyBorder="1" applyAlignment="1">
      <alignment horizontal="right" vertical="center"/>
    </xf>
    <xf numFmtId="180" fontId="21" fillId="3" borderId="12" xfId="1" applyNumberFormat="1" applyFont="1" applyFill="1" applyBorder="1" applyAlignment="1">
      <alignment horizontal="right" vertical="center"/>
    </xf>
    <xf numFmtId="180" fontId="8" fillId="3" borderId="9" xfId="1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center" vertical="distributed" justifyLastLine="1"/>
    </xf>
    <xf numFmtId="0" fontId="11" fillId="3" borderId="15" xfId="0" applyFont="1" applyFill="1" applyBorder="1" applyAlignment="1">
      <alignment horizontal="right"/>
    </xf>
    <xf numFmtId="0" fontId="27" fillId="0" borderId="0" xfId="0" applyFont="1" applyAlignment="1">
      <alignment vertical="center"/>
    </xf>
    <xf numFmtId="0" fontId="8" fillId="0" borderId="13" xfId="0" applyFont="1" applyFill="1" applyBorder="1" applyAlignment="1">
      <alignment horizontal="distributed" vertical="center" justifyLastLine="1"/>
    </xf>
    <xf numFmtId="38" fontId="28" fillId="0" borderId="16" xfId="2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11" fillId="0" borderId="16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justifyLastLine="1"/>
    </xf>
    <xf numFmtId="0" fontId="8" fillId="0" borderId="1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vertical="top"/>
    </xf>
    <xf numFmtId="38" fontId="28" fillId="0" borderId="0" xfId="2" applyFont="1" applyBorder="1" applyAlignment="1">
      <alignment horizontal="left" vertical="center" shrinkToFit="1"/>
    </xf>
    <xf numFmtId="38" fontId="29" fillId="0" borderId="15" xfId="2" applyFont="1" applyBorder="1" applyAlignment="1">
      <alignment horizontal="left" vertical="center" wrapText="1" shrinkToFit="1"/>
    </xf>
    <xf numFmtId="0" fontId="8" fillId="0" borderId="0" xfId="0" applyFont="1" applyBorder="1" applyAlignment="1">
      <alignment vertical="center" shrinkToFit="1"/>
    </xf>
    <xf numFmtId="49" fontId="8" fillId="0" borderId="0" xfId="0" applyNumberFormat="1" applyFont="1" applyBorder="1" applyAlignment="1">
      <alignment vertical="center" shrinkToFit="1"/>
    </xf>
    <xf numFmtId="49" fontId="8" fillId="0" borderId="17" xfId="0" applyNumberFormat="1" applyFont="1" applyBorder="1" applyAlignment="1">
      <alignment vertical="center" shrinkToFit="1"/>
    </xf>
    <xf numFmtId="0" fontId="8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29" fillId="0" borderId="2" xfId="2" applyFont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center" vertical="center" justifyLastLine="1"/>
    </xf>
    <xf numFmtId="0" fontId="24" fillId="0" borderId="4" xfId="0" applyFont="1" applyBorder="1" applyAlignment="1">
      <alignment vertical="center" shrinkToFit="1"/>
    </xf>
    <xf numFmtId="49" fontId="24" fillId="0" borderId="4" xfId="0" applyNumberFormat="1" applyFont="1" applyBorder="1" applyAlignment="1">
      <alignment vertical="center" shrinkToFit="1"/>
    </xf>
    <xf numFmtId="49" fontId="24" fillId="0" borderId="18" xfId="0" applyNumberFormat="1" applyFont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12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7" fontId="26" fillId="0" borderId="12" xfId="0" applyNumberFormat="1" applyFont="1" applyFill="1" applyBorder="1" applyAlignment="1">
      <alignment vertical="center"/>
    </xf>
    <xf numFmtId="177" fontId="26" fillId="0" borderId="19" xfId="0" applyNumberFormat="1" applyFont="1" applyFill="1" applyBorder="1" applyAlignment="1">
      <alignment vertical="center"/>
    </xf>
    <xf numFmtId="177" fontId="26" fillId="0" borderId="8" xfId="0" applyNumberFormat="1" applyFont="1" applyFill="1" applyBorder="1" applyAlignment="1">
      <alignment horizontal="right" vertical="center"/>
    </xf>
    <xf numFmtId="178" fontId="8" fillId="0" borderId="16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176" fontId="8" fillId="0" borderId="9" xfId="0" applyNumberFormat="1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177" fontId="26" fillId="0" borderId="12" xfId="0" applyNumberFormat="1" applyFont="1" applyFill="1" applyBorder="1" applyAlignment="1">
      <alignment horizontal="right" vertical="center"/>
    </xf>
    <xf numFmtId="178" fontId="21" fillId="0" borderId="16" xfId="0" applyNumberFormat="1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vertical="center"/>
    </xf>
    <xf numFmtId="0" fontId="23" fillId="0" borderId="5" xfId="0" applyNumberFormat="1" applyFont="1" applyFill="1" applyBorder="1" applyAlignment="1">
      <alignment horizontal="center" vertical="center" wrapText="1"/>
    </xf>
    <xf numFmtId="176" fontId="21" fillId="0" borderId="12" xfId="0" applyNumberFormat="1" applyFont="1" applyBorder="1" applyAlignment="1">
      <alignment vertical="center"/>
    </xf>
    <xf numFmtId="176" fontId="21" fillId="0" borderId="9" xfId="0" applyNumberFormat="1" applyFont="1" applyBorder="1" applyAlignment="1">
      <alignment vertical="center"/>
    </xf>
    <xf numFmtId="177" fontId="21" fillId="0" borderId="12" xfId="0" applyNumberFormat="1" applyFont="1" applyFill="1" applyBorder="1" applyAlignment="1">
      <alignment vertical="center"/>
    </xf>
    <xf numFmtId="177" fontId="21" fillId="0" borderId="19" xfId="0" applyNumberFormat="1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connections" Target="connections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636657720268034e-002"/>
          <c:y val="9.7339382729134533e-002"/>
          <c:w val="0.7952517018894083"/>
          <c:h val="0.80719937363452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'26表 市内総生産と一人あたり市民所得の推移'!$E$41</c:f>
              <c:strCache>
                <c:ptCount val="1"/>
                <c:pt idx="0">
                  <c:v>市内総生産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6"/>
              <c:layout>
                <c:manualLayout>
                  <c:x val="6.653311674308198e-005"/>
                  <c:y val="-1.0653248698580744e-0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5.2153116073398419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'26表 市内総生産と一人あたり市民所得の推移'!$F$40:$M$40</c:f>
              <c:strCache>
                <c:ptCount val="8"/>
                <c:pt idx="0">
                  <c:v>平成
25年度</c:v>
                </c:pt>
                <c:pt idx="1">
                  <c:v>平成
26年度</c:v>
                </c:pt>
                <c:pt idx="2">
                  <c:v>平成
27年度</c:v>
                </c:pt>
                <c:pt idx="3">
                  <c:v>平成
28年度</c:v>
                </c:pt>
                <c:pt idx="4">
                  <c:v>平成
29年度</c:v>
                </c:pt>
                <c:pt idx="5">
                  <c:v>平成
30年度</c:v>
                </c:pt>
                <c:pt idx="6">
                  <c:v>令和
元年度</c:v>
                </c:pt>
                <c:pt idx="7">
                  <c:v>令和
2年度</c:v>
                </c:pt>
              </c:strCache>
            </c:strRef>
          </c:cat>
          <c:val>
            <c:numRef>
              <c:f>'26表 市内総生産と一人あたり市民所得の推移'!$F$41:$M$41</c:f>
              <c:numCache>
                <c:formatCode>#,##0;"▲ "#,##0</c:formatCode>
                <c:ptCount val="8"/>
                <c:pt idx="0">
                  <c:v>405183.10579499364</c:v>
                </c:pt>
                <c:pt idx="1">
                  <c:v>390824.43499210564</c:v>
                </c:pt>
                <c:pt idx="2">
                  <c:v>407735.88220671506</c:v>
                </c:pt>
                <c:pt idx="3">
                  <c:v>400113.56555321254</c:v>
                </c:pt>
                <c:pt idx="4">
                  <c:v>421388.52290332055</c:v>
                </c:pt>
                <c:pt idx="5" formatCode="#,##0;[Red]\-#,##0">
                  <c:v>412990.37665683101</c:v>
                </c:pt>
                <c:pt idx="6" formatCode="#,##0;[Red]\-#,##0">
                  <c:v>426591.77942568104</c:v>
                </c:pt>
                <c:pt idx="7" formatCode="#,##0;[Red]\-#,##0">
                  <c:v>407259.22930666071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'26表 市内総生産と一人あたり市民所得の推移'!$E$42</c:f>
              <c:strCache>
                <c:ptCount val="1"/>
                <c:pt idx="0">
                  <c:v>一人あたり市民所得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'26表 市内総生産と一人あたり市民所得の推移'!$F$40:$M$40</c:f>
              <c:strCache>
                <c:ptCount val="8"/>
                <c:pt idx="0">
                  <c:v>平成
25年度</c:v>
                </c:pt>
                <c:pt idx="1">
                  <c:v>平成
26年度</c:v>
                </c:pt>
                <c:pt idx="2">
                  <c:v>平成
27年度</c:v>
                </c:pt>
                <c:pt idx="3">
                  <c:v>平成
28年度</c:v>
                </c:pt>
                <c:pt idx="4">
                  <c:v>平成
29年度</c:v>
                </c:pt>
                <c:pt idx="5">
                  <c:v>平成
30年度</c:v>
                </c:pt>
                <c:pt idx="6">
                  <c:v>令和
元年度</c:v>
                </c:pt>
                <c:pt idx="7">
                  <c:v>令和
2年度</c:v>
                </c:pt>
              </c:strCache>
            </c:strRef>
          </c:cat>
          <c:val>
            <c:numRef>
              <c:f>'26表 市内総生産と一人あたり市民所得の推移'!$F$42:$M$42</c:f>
              <c:numCache>
                <c:formatCode>#,##0;"△ "#,##0</c:formatCode>
                <c:ptCount val="8"/>
                <c:pt idx="0">
                  <c:v>3091.5582494750115</c:v>
                </c:pt>
                <c:pt idx="1">
                  <c:v>3051.9685449811473</c:v>
                </c:pt>
                <c:pt idx="2">
                  <c:v>3264.5039012948828</c:v>
                </c:pt>
                <c:pt idx="3">
                  <c:v>3243.224906017645</c:v>
                </c:pt>
                <c:pt idx="4">
                  <c:v>3386.7418472527879</c:v>
                </c:pt>
                <c:pt idx="5">
                  <c:v>3386.8988854051104</c:v>
                </c:pt>
                <c:pt idx="6">
                  <c:v>3313.2107309382668</c:v>
                </c:pt>
                <c:pt idx="7">
                  <c:v>3091.6734740178272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out"/>
        <c:minorTickMark val="none"/>
        <c:tickLblPos val="nextTo"/>
        <c:txPr>
          <a:bodyPr rot="0"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  <c:max val="440000"/>
          <c:min val="340000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3500"/>
          <c:min val="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7100708584145333"/>
          <c:y val="3.1940703686527197e-003"/>
          <c:w val="0.45183502279921833"/>
          <c:h val="6.1628985384869772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76200</xdr:colOff>
      <xdr:row>1</xdr:row>
      <xdr:rowOff>238125</xdr:rowOff>
    </xdr:from>
    <xdr:to xmlns:xdr="http://schemas.openxmlformats.org/drawingml/2006/spreadsheetDrawing">
      <xdr:col>8</xdr:col>
      <xdr:colOff>546100</xdr:colOff>
      <xdr:row>30</xdr:row>
      <xdr:rowOff>85725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47625</xdr:colOff>
      <xdr:row>3</xdr:row>
      <xdr:rowOff>6350</xdr:rowOff>
    </xdr:from>
    <xdr:to xmlns:xdr="http://schemas.openxmlformats.org/drawingml/2006/spreadsheetDrawing">
      <xdr:col>1</xdr:col>
      <xdr:colOff>610235</xdr:colOff>
      <xdr:row>4</xdr:row>
      <xdr:rowOff>88900</xdr:rowOff>
    </xdr:to>
    <xdr:sp macro="" textlink="">
      <xdr:nvSpPr>
        <xdr:cNvPr id="3" name="テキスト ボックス 2"/>
        <xdr:cNvSpPr txBox="1"/>
      </xdr:nvSpPr>
      <xdr:spPr>
        <a:xfrm>
          <a:off x="47625" y="1101725"/>
          <a:ext cx="810260" cy="3397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>
              <a:latin typeface="ＭＳ Ｐ明朝"/>
              <a:ea typeface="ＭＳ Ｐ明朝"/>
            </a:rPr>
            <a:t>（百万円）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466725</xdr:colOff>
      <xdr:row>3</xdr:row>
      <xdr:rowOff>19050</xdr:rowOff>
    </xdr:from>
    <xdr:to xmlns:xdr="http://schemas.openxmlformats.org/drawingml/2006/spreadsheetDrawing">
      <xdr:col>8</xdr:col>
      <xdr:colOff>422275</xdr:colOff>
      <xdr:row>4</xdr:row>
      <xdr:rowOff>143510</xdr:rowOff>
    </xdr:to>
    <xdr:sp macro="" textlink="">
      <xdr:nvSpPr>
        <xdr:cNvPr id="4" name="テキスト ボックス 2"/>
        <xdr:cNvSpPr txBox="1"/>
      </xdr:nvSpPr>
      <xdr:spPr>
        <a:xfrm>
          <a:off x="5781675" y="1114425"/>
          <a:ext cx="641350" cy="3816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000">
              <a:latin typeface="ＭＳ Ｐ明朝"/>
              <a:ea typeface="ＭＳ Ｐ明朝"/>
            </a:rPr>
            <a:t>（千円）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0.21625</cdr:x>
      <cdr:y>3.4750000000000003e-002</cdr:y>
    </cdr:from>
    <cdr:to>
      <cdr:x>0.74450000000000005</cdr:x>
      <cdr:y>9.8750000000000004e-002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9278" y="253872"/>
          <a:ext cx="3418120" cy="46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238125</xdr:rowOff>
    </xdr:from>
    <xdr:to xmlns:xdr="http://schemas.openxmlformats.org/drawingml/2006/spreadsheetDrawing">
      <xdr:col>0</xdr:col>
      <xdr:colOff>1038225</xdr:colOff>
      <xdr:row>3</xdr:row>
      <xdr:rowOff>427990</xdr:rowOff>
    </xdr:to>
    <xdr:sp macro="" textlink="">
      <xdr:nvSpPr>
        <xdr:cNvPr id="1164" name="Line 1"/>
        <xdr:cNvSpPr>
          <a:spLocks noChangeShapeType="1"/>
        </xdr:cNvSpPr>
      </xdr:nvSpPr>
      <xdr:spPr>
        <a:xfrm>
          <a:off x="0" y="695325"/>
          <a:ext cx="1038225" cy="81851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34"/>
  <sheetViews>
    <sheetView tabSelected="1" view="pageBreakPreview" zoomScale="75" zoomScaleSheetLayoutView="75" workbookViewId="0">
      <selection activeCell="H35" sqref="H35"/>
    </sheetView>
  </sheetViews>
  <sheetFormatPr defaultRowHeight="13.5"/>
  <cols>
    <col min="1" max="1" width="6.75" customWidth="1"/>
    <col min="2" max="2" width="9.25" customWidth="1"/>
    <col min="3" max="3" width="1.75" customWidth="1"/>
    <col min="4" max="4" width="24.5" customWidth="1"/>
    <col min="5" max="5" width="14.5" customWidth="1"/>
    <col min="7" max="7" width="21.75" customWidth="1"/>
  </cols>
  <sheetData>
    <row r="6" spans="1:12" ht="30">
      <c r="A6" s="1"/>
      <c r="B6" s="1"/>
      <c r="C6" s="1"/>
      <c r="D6" s="1"/>
      <c r="E6" s="1"/>
      <c r="F6" s="5" t="s">
        <v>41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B15" s="2"/>
      <c r="C15" s="3"/>
      <c r="D15" s="4"/>
      <c r="E15" s="4"/>
      <c r="F15" s="6"/>
      <c r="H15" s="4"/>
      <c r="I15" s="7"/>
      <c r="K15" s="7"/>
    </row>
    <row r="16" spans="1:12" ht="19.149999999999999" customHeight="1">
      <c r="B16" s="2"/>
      <c r="C16" s="3"/>
      <c r="D16" s="4"/>
      <c r="E16" s="4"/>
      <c r="F16" s="6"/>
      <c r="I16" s="4"/>
      <c r="J16" s="7"/>
      <c r="K16" s="4"/>
      <c r="L16" s="7"/>
    </row>
    <row r="17" spans="2:12" ht="19.149999999999999" customHeight="1">
      <c r="B17" s="2"/>
      <c r="C17" s="3"/>
      <c r="D17" s="4"/>
      <c r="E17" s="4"/>
      <c r="F17" s="6"/>
      <c r="I17" s="4"/>
      <c r="J17" s="7"/>
      <c r="K17" s="4"/>
      <c r="L17" s="7"/>
    </row>
    <row r="18" spans="2:12" ht="19.149999999999999" customHeight="1">
      <c r="B18" s="2"/>
      <c r="C18" s="3"/>
      <c r="D18" s="4"/>
      <c r="E18" s="4"/>
      <c r="F18" s="6"/>
      <c r="H18" s="8"/>
      <c r="I18" s="4"/>
      <c r="J18" s="7"/>
      <c r="K18" s="4"/>
      <c r="L18" s="7"/>
    </row>
    <row r="19" spans="2:12" ht="19.149999999999999" customHeight="1">
      <c r="B19" s="2"/>
      <c r="C19" s="3"/>
      <c r="D19" s="4"/>
      <c r="E19" s="4"/>
      <c r="F19" s="7"/>
      <c r="K19" s="4"/>
    </row>
    <row r="20" spans="2:12" ht="19.149999999999999" customHeight="1">
      <c r="B20" s="2"/>
      <c r="C20" s="3"/>
      <c r="D20" s="4"/>
      <c r="E20" s="4"/>
      <c r="F20" s="7"/>
      <c r="K20" s="4"/>
      <c r="L20" s="7"/>
    </row>
    <row r="21" spans="2:12" ht="19.149999999999999" customHeight="1">
      <c r="B21" s="2"/>
      <c r="C21" s="3"/>
      <c r="D21" s="4"/>
      <c r="E21" s="4"/>
      <c r="F21" s="7"/>
      <c r="K21" s="4"/>
    </row>
    <row r="22" spans="2:12" ht="19.149999999999999" customHeight="1">
      <c r="B22" s="2"/>
      <c r="C22" s="3"/>
      <c r="D22" s="4"/>
      <c r="E22" s="4"/>
      <c r="F22" s="7"/>
      <c r="K22" s="4"/>
      <c r="L22" s="7"/>
    </row>
    <row r="23" spans="2:12" ht="19.149999999999999" customHeight="1">
      <c r="B23" s="2"/>
      <c r="D23" s="4"/>
      <c r="E23" s="4"/>
      <c r="F23" s="7"/>
      <c r="K23" s="4"/>
      <c r="L23" s="7"/>
    </row>
    <row r="24" spans="2:12">
      <c r="B24" s="2"/>
      <c r="D24" s="4"/>
      <c r="E24" s="4"/>
      <c r="F24" s="7"/>
      <c r="K24" s="4"/>
      <c r="L24" s="7"/>
    </row>
    <row r="25" spans="2:12">
      <c r="B25" s="2"/>
      <c r="D25" s="4"/>
      <c r="E25" s="4"/>
      <c r="F25" s="7"/>
      <c r="K25" s="4"/>
      <c r="L25" s="7"/>
    </row>
    <row r="26" spans="2:12">
      <c r="B26" s="2"/>
      <c r="D26" s="4"/>
      <c r="E26" s="4"/>
      <c r="F26" s="7"/>
      <c r="K26" s="4"/>
      <c r="L26" s="7"/>
    </row>
    <row r="34" spans="8:8">
      <c r="H34">
        <v>133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44"/>
  <sheetViews>
    <sheetView view="pageBreakPreview" zoomScaleSheetLayoutView="100" workbookViewId="0">
      <selection activeCell="N36" sqref="N36"/>
    </sheetView>
  </sheetViews>
  <sheetFormatPr defaultRowHeight="20.25" customHeight="1"/>
  <cols>
    <col min="1" max="1" width="3.25" style="9" customWidth="1"/>
    <col min="2" max="2" width="14" style="9" customWidth="1"/>
    <col min="3" max="6" width="10.5" style="9" customWidth="1"/>
    <col min="7" max="7" width="10.5" style="10" customWidth="1"/>
    <col min="8" max="8" width="9" style="9" customWidth="1"/>
    <col min="9" max="9" width="7.875" style="9" customWidth="1"/>
    <col min="10" max="16384" width="9" style="9" customWidth="1"/>
  </cols>
  <sheetData>
    <row r="1" spans="1:18" s="0" customFormat="1" ht="45.75">
      <c r="A1" s="11" t="s">
        <v>106</v>
      </c>
      <c r="B1" s="11"/>
      <c r="C1" s="11"/>
      <c r="D1" s="11"/>
      <c r="E1" s="11"/>
      <c r="F1" s="11"/>
      <c r="G1" s="11"/>
      <c r="H1" s="11"/>
      <c r="I1" s="11"/>
      <c r="J1" s="26"/>
      <c r="K1" s="30"/>
      <c r="L1" s="30"/>
      <c r="M1" s="30"/>
      <c r="N1" s="30"/>
      <c r="O1" s="30"/>
    </row>
    <row r="8" spans="1:18" ht="20.25" customHeight="1">
      <c r="L8" s="18"/>
      <c r="M8" s="18"/>
      <c r="N8" s="18"/>
      <c r="O8" s="18"/>
      <c r="P8" s="18"/>
      <c r="Q8" s="18"/>
      <c r="R8" s="18"/>
    </row>
    <row r="29" spans="2:14" ht="20.25" customHeight="1">
      <c r="N29" s="12"/>
    </row>
    <row r="31" spans="2:14" ht="20.25" customHeight="1">
      <c r="B31" s="12"/>
    </row>
    <row r="32" spans="2:14" ht="14.85" customHeight="1">
      <c r="B32" s="13" t="s">
        <v>45</v>
      </c>
      <c r="C32" s="13"/>
      <c r="D32" s="19"/>
      <c r="E32" s="19"/>
      <c r="F32" s="19"/>
      <c r="G32" s="19"/>
      <c r="H32" s="25"/>
      <c r="I32" s="25"/>
      <c r="J32" s="25"/>
      <c r="K32" s="25"/>
      <c r="L32" s="33"/>
    </row>
    <row r="33" spans="2:13" ht="14.85" customHeight="1">
      <c r="B33" s="14" t="s">
        <v>64</v>
      </c>
      <c r="C33" s="14"/>
      <c r="D33" s="14"/>
      <c r="E33" s="14"/>
      <c r="F33" s="14"/>
      <c r="G33" s="14"/>
      <c r="H33" s="14"/>
      <c r="I33" s="14"/>
      <c r="J33" s="27">
        <v>134</v>
      </c>
      <c r="K33" s="27"/>
      <c r="L33" s="27"/>
    </row>
    <row r="39" spans="2:13" ht="20.25" customHeight="1">
      <c r="C39" s="18"/>
      <c r="D39" s="18"/>
      <c r="E39" s="18"/>
      <c r="F39" s="18"/>
      <c r="G39" s="18"/>
      <c r="H39" s="18"/>
      <c r="I39" s="18"/>
    </row>
    <row r="40" spans="2:13" ht="24">
      <c r="B40" s="15"/>
      <c r="C40" s="15"/>
      <c r="D40" s="15"/>
      <c r="E40" s="20"/>
      <c r="F40" s="20" t="s">
        <v>85</v>
      </c>
      <c r="G40" s="20" t="s">
        <v>86</v>
      </c>
      <c r="H40" s="20" t="s">
        <v>91</v>
      </c>
      <c r="I40" s="20" t="s">
        <v>92</v>
      </c>
      <c r="J40" s="20" t="s">
        <v>97</v>
      </c>
      <c r="K40" s="20" t="s">
        <v>17</v>
      </c>
      <c r="L40" s="20" t="s">
        <v>105</v>
      </c>
      <c r="M40" s="20" t="s">
        <v>57</v>
      </c>
    </row>
    <row r="41" spans="2:13" ht="20.25" customHeight="1">
      <c r="B41" s="15"/>
      <c r="C41" s="15"/>
      <c r="D41" s="15"/>
      <c r="E41" s="15" t="s">
        <v>65</v>
      </c>
      <c r="F41" s="23">
        <v>405183.10579499364</v>
      </c>
      <c r="G41" s="23">
        <v>390824.43499210564</v>
      </c>
      <c r="H41" s="23">
        <v>407735.88220671506</v>
      </c>
      <c r="I41" s="23">
        <v>400113.56555321254</v>
      </c>
      <c r="J41" s="28">
        <v>421388.52290332055</v>
      </c>
      <c r="K41" s="31">
        <v>412990.37665683101</v>
      </c>
      <c r="L41" s="31">
        <v>426591.77942568104</v>
      </c>
      <c r="M41" s="31">
        <v>407259.22930666071</v>
      </c>
    </row>
    <row r="42" spans="2:13" ht="27">
      <c r="B42" s="16"/>
      <c r="C42" s="16"/>
      <c r="D42" s="16"/>
      <c r="E42" s="21" t="s">
        <v>81</v>
      </c>
      <c r="F42" s="24">
        <v>3091.5582494750115</v>
      </c>
      <c r="G42" s="24">
        <v>3051.9685449811473</v>
      </c>
      <c r="H42" s="24">
        <v>3264.5039012948828</v>
      </c>
      <c r="I42" s="24">
        <v>3243.224906017645</v>
      </c>
      <c r="J42" s="29">
        <v>3386.7418472527879</v>
      </c>
      <c r="K42" s="32">
        <v>3386.8988854051104</v>
      </c>
      <c r="L42" s="32">
        <v>3313.2107309382668</v>
      </c>
      <c r="M42" s="32">
        <v>3091.6734740178272</v>
      </c>
    </row>
    <row r="43" spans="2:13" ht="20.25" customHeight="1">
      <c r="B43" s="17"/>
      <c r="C43" s="17"/>
      <c r="D43" s="17"/>
      <c r="E43" s="22"/>
      <c r="F43" s="24"/>
      <c r="G43" s="24"/>
      <c r="H43" s="24"/>
      <c r="I43" s="24"/>
      <c r="J43" s="24"/>
      <c r="K43" s="29"/>
      <c r="L43" s="32"/>
      <c r="M43" s="32"/>
    </row>
    <row r="44" spans="2:13" ht="20.25" customHeight="1">
      <c r="C44" s="18"/>
      <c r="D44" s="18"/>
      <c r="E44" s="18"/>
      <c r="F44" s="18"/>
      <c r="G44" s="18"/>
      <c r="H44" s="18"/>
      <c r="I44" s="18"/>
    </row>
  </sheetData>
  <mergeCells count="3">
    <mergeCell ref="A1:I1"/>
    <mergeCell ref="B33:I33"/>
    <mergeCell ref="B42:D42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1"/>
  <sheetViews>
    <sheetView view="pageBreakPreview" zoomScale="90" zoomScaleNormal="90" zoomScaleSheetLayoutView="90" workbookViewId="0">
      <selection activeCell="L22" sqref="L22"/>
    </sheetView>
  </sheetViews>
  <sheetFormatPr defaultRowHeight="12"/>
  <cols>
    <col min="1" max="1" width="13.625" style="9" customWidth="1"/>
    <col min="2" max="9" width="7.25" style="9" customWidth="1"/>
    <col min="10" max="11" width="7.25" style="34" customWidth="1"/>
    <col min="12" max="16384" width="9" style="9" customWidth="1"/>
  </cols>
  <sheetData>
    <row r="1" spans="1:15" s="35" customFormat="1" ht="36" customHeight="1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s="36" customFormat="1" ht="19.5" customHeight="1">
      <c r="A2" s="38" t="s">
        <v>31</v>
      </c>
      <c r="B2" s="45"/>
      <c r="C2" s="45"/>
      <c r="D2" s="45"/>
      <c r="E2" s="45"/>
      <c r="F2" s="45"/>
      <c r="G2" s="45"/>
      <c r="H2" s="56"/>
      <c r="J2" s="60"/>
      <c r="K2" s="67" t="s">
        <v>16</v>
      </c>
    </row>
    <row r="3" spans="1:15" ht="30" customHeight="1">
      <c r="A3" s="39" t="s">
        <v>18</v>
      </c>
      <c r="B3" s="46" t="s">
        <v>87</v>
      </c>
      <c r="C3" s="51"/>
      <c r="D3" s="46" t="s">
        <v>93</v>
      </c>
      <c r="E3" s="51"/>
      <c r="F3" s="46" t="s">
        <v>99</v>
      </c>
      <c r="G3" s="51"/>
      <c r="H3" s="46" t="s">
        <v>29</v>
      </c>
      <c r="I3" s="58"/>
      <c r="J3" s="61" t="s">
        <v>102</v>
      </c>
      <c r="K3" s="68"/>
      <c r="L3" s="74"/>
      <c r="M3" s="37"/>
      <c r="N3" s="37"/>
      <c r="O3" s="37"/>
    </row>
    <row r="4" spans="1:15" ht="34.5" customHeight="1">
      <c r="A4" s="40" t="s">
        <v>55</v>
      </c>
      <c r="B4" s="47" t="s">
        <v>53</v>
      </c>
      <c r="C4" s="52" t="s">
        <v>50</v>
      </c>
      <c r="D4" s="47" t="s">
        <v>53</v>
      </c>
      <c r="E4" s="52" t="s">
        <v>50</v>
      </c>
      <c r="F4" s="47" t="s">
        <v>53</v>
      </c>
      <c r="G4" s="52" t="s">
        <v>50</v>
      </c>
      <c r="H4" s="47" t="s">
        <v>53</v>
      </c>
      <c r="I4" s="52" t="s">
        <v>50</v>
      </c>
      <c r="J4" s="62" t="s">
        <v>53</v>
      </c>
      <c r="K4" s="69" t="s">
        <v>50</v>
      </c>
    </row>
    <row r="5" spans="1:15" s="34" customFormat="1" ht="39.950000000000003" customHeight="1">
      <c r="A5" s="41" t="s">
        <v>19</v>
      </c>
      <c r="B5" s="48">
        <v>10648</v>
      </c>
      <c r="C5" s="53"/>
      <c r="D5" s="48">
        <v>10681</v>
      </c>
      <c r="E5" s="53"/>
      <c r="F5" s="48">
        <v>10212</v>
      </c>
      <c r="G5" s="53"/>
      <c r="H5" s="48">
        <v>9305</v>
      </c>
      <c r="I5" s="53"/>
      <c r="J5" s="63">
        <v>9476</v>
      </c>
      <c r="K5" s="70"/>
    </row>
    <row r="6" spans="1:15" ht="39.950000000000003" customHeight="1">
      <c r="A6" s="42" t="s">
        <v>15</v>
      </c>
      <c r="B6" s="49">
        <v>1004</v>
      </c>
      <c r="C6" s="54">
        <v>9.43</v>
      </c>
      <c r="D6" s="49">
        <v>1108</v>
      </c>
      <c r="E6" s="54">
        <v>10.37</v>
      </c>
      <c r="F6" s="49">
        <v>837</v>
      </c>
      <c r="G6" s="54">
        <v>8.1999999999999993</v>
      </c>
      <c r="H6" s="49">
        <v>802</v>
      </c>
      <c r="I6" s="54">
        <v>8.6199999999999992</v>
      </c>
      <c r="J6" s="64">
        <v>711</v>
      </c>
      <c r="K6" s="71">
        <f t="shared" ref="K6:K12" si="0">ROUND(J6/$J$5%,2)</f>
        <v>7.5</v>
      </c>
    </row>
    <row r="7" spans="1:15" ht="39.950000000000003" customHeight="1">
      <c r="A7" s="42" t="s">
        <v>23</v>
      </c>
      <c r="B7" s="49">
        <v>39</v>
      </c>
      <c r="C7" s="54">
        <v>0.37</v>
      </c>
      <c r="D7" s="49">
        <v>35</v>
      </c>
      <c r="E7" s="54">
        <v>0.33</v>
      </c>
      <c r="F7" s="49">
        <v>30</v>
      </c>
      <c r="G7" s="54">
        <v>0.28999999999999998</v>
      </c>
      <c r="H7" s="49">
        <v>25</v>
      </c>
      <c r="I7" s="54">
        <v>0.27</v>
      </c>
      <c r="J7" s="64">
        <v>25</v>
      </c>
      <c r="K7" s="71">
        <f t="shared" si="0"/>
        <v>0.26</v>
      </c>
    </row>
    <row r="8" spans="1:15" ht="39.950000000000003" customHeight="1">
      <c r="A8" s="42" t="s">
        <v>25</v>
      </c>
      <c r="B8" s="49">
        <v>1193</v>
      </c>
      <c r="C8" s="54">
        <v>11.17</v>
      </c>
      <c r="D8" s="49">
        <v>1034</v>
      </c>
      <c r="E8" s="54">
        <v>9.68</v>
      </c>
      <c r="F8" s="49">
        <v>1082</v>
      </c>
      <c r="G8" s="54">
        <v>10.6</v>
      </c>
      <c r="H8" s="49">
        <v>1040</v>
      </c>
      <c r="I8" s="54">
        <v>11.18</v>
      </c>
      <c r="J8" s="64">
        <v>999</v>
      </c>
      <c r="K8" s="71">
        <f t="shared" si="0"/>
        <v>10.54</v>
      </c>
    </row>
    <row r="9" spans="1:15" ht="39.950000000000003" customHeight="1">
      <c r="A9" s="42" t="s">
        <v>7</v>
      </c>
      <c r="B9" s="49">
        <v>69</v>
      </c>
      <c r="C9" s="54">
        <v>0.65</v>
      </c>
      <c r="D9" s="49">
        <v>60</v>
      </c>
      <c r="E9" s="54">
        <v>0.56000000000000005</v>
      </c>
      <c r="F9" s="49">
        <v>59</v>
      </c>
      <c r="G9" s="54">
        <v>0.57999999999999996</v>
      </c>
      <c r="H9" s="49">
        <v>53</v>
      </c>
      <c r="I9" s="54">
        <v>0.56999999999999995</v>
      </c>
      <c r="J9" s="64">
        <v>59</v>
      </c>
      <c r="K9" s="71">
        <f t="shared" si="0"/>
        <v>0.62</v>
      </c>
    </row>
    <row r="10" spans="1:15" ht="39.950000000000003" customHeight="1">
      <c r="A10" s="42" t="s">
        <v>9</v>
      </c>
      <c r="B10" s="49">
        <v>3222</v>
      </c>
      <c r="C10" s="54">
        <v>30.17</v>
      </c>
      <c r="D10" s="49">
        <v>3315</v>
      </c>
      <c r="E10" s="54">
        <v>31.04</v>
      </c>
      <c r="F10" s="49">
        <v>2823</v>
      </c>
      <c r="G10" s="54">
        <v>27.64</v>
      </c>
      <c r="H10" s="49">
        <v>1953</v>
      </c>
      <c r="I10" s="54">
        <v>20.99</v>
      </c>
      <c r="J10" s="64">
        <v>2377</v>
      </c>
      <c r="K10" s="71">
        <f t="shared" si="0"/>
        <v>25.08</v>
      </c>
    </row>
    <row r="11" spans="1:15" ht="39.950000000000003" customHeight="1">
      <c r="A11" s="42" t="s">
        <v>3</v>
      </c>
      <c r="B11" s="49">
        <v>278</v>
      </c>
      <c r="C11" s="54">
        <v>2.6</v>
      </c>
      <c r="D11" s="49">
        <v>280</v>
      </c>
      <c r="E11" s="54">
        <v>2.62</v>
      </c>
      <c r="F11" s="49">
        <v>265</v>
      </c>
      <c r="G11" s="54">
        <v>2.59</v>
      </c>
      <c r="H11" s="49">
        <v>249</v>
      </c>
      <c r="I11" s="54">
        <v>2.68</v>
      </c>
      <c r="J11" s="64">
        <v>254</v>
      </c>
      <c r="K11" s="71">
        <f t="shared" si="0"/>
        <v>2.68</v>
      </c>
    </row>
    <row r="12" spans="1:15" ht="39.950000000000003" customHeight="1">
      <c r="A12" s="42" t="s">
        <v>27</v>
      </c>
      <c r="B12" s="49">
        <v>4</v>
      </c>
      <c r="C12" s="54">
        <v>4.e-002</v>
      </c>
      <c r="D12" s="49">
        <v>6</v>
      </c>
      <c r="E12" s="54">
        <v>6.e-002</v>
      </c>
      <c r="F12" s="49">
        <v>9</v>
      </c>
      <c r="G12" s="54">
        <v>9.e-002</v>
      </c>
      <c r="H12" s="49">
        <v>7</v>
      </c>
      <c r="I12" s="54">
        <v>8.e-002</v>
      </c>
      <c r="J12" s="64">
        <v>6</v>
      </c>
      <c r="K12" s="71">
        <f t="shared" si="0"/>
        <v>6.e-002</v>
      </c>
    </row>
    <row r="13" spans="1:15" ht="39.950000000000003" customHeight="1">
      <c r="A13" s="42" t="s">
        <v>2</v>
      </c>
      <c r="B13" s="49">
        <v>233</v>
      </c>
      <c r="C13" s="54">
        <v>2.1800000000000002</v>
      </c>
      <c r="D13" s="49">
        <v>230</v>
      </c>
      <c r="E13" s="54">
        <v>2.15</v>
      </c>
      <c r="F13" s="49">
        <v>250</v>
      </c>
      <c r="G13" s="54">
        <v>2.4500000000000002</v>
      </c>
      <c r="H13" s="49">
        <v>218</v>
      </c>
      <c r="I13" s="54">
        <v>2.4</v>
      </c>
      <c r="J13" s="64">
        <v>232</v>
      </c>
      <c r="K13" s="71">
        <v>2.4</v>
      </c>
    </row>
    <row r="14" spans="1:15" ht="39.950000000000003" customHeight="1">
      <c r="A14" s="42" t="s">
        <v>30</v>
      </c>
      <c r="B14" s="49">
        <v>5</v>
      </c>
      <c r="C14" s="54">
        <v>5.e-002</v>
      </c>
      <c r="D14" s="49">
        <v>3</v>
      </c>
      <c r="E14" s="54">
        <v>3.e-002</v>
      </c>
      <c r="F14" s="49">
        <v>3</v>
      </c>
      <c r="G14" s="54">
        <v>3.e-002</v>
      </c>
      <c r="H14" s="49">
        <v>3</v>
      </c>
      <c r="I14" s="54">
        <v>3.e-002</v>
      </c>
      <c r="J14" s="64">
        <v>3</v>
      </c>
      <c r="K14" s="71">
        <f>ROUND(J14/$J$5%,2)</f>
        <v>3.e-002</v>
      </c>
    </row>
    <row r="15" spans="1:15" ht="39.950000000000003" customHeight="1">
      <c r="A15" s="42" t="s">
        <v>33</v>
      </c>
      <c r="B15" s="49">
        <v>521</v>
      </c>
      <c r="C15" s="54">
        <v>4.88</v>
      </c>
      <c r="D15" s="49">
        <v>586</v>
      </c>
      <c r="E15" s="54">
        <v>5.49</v>
      </c>
      <c r="F15" s="49">
        <v>712</v>
      </c>
      <c r="G15" s="54">
        <v>6.97</v>
      </c>
      <c r="H15" s="49">
        <v>754</v>
      </c>
      <c r="I15" s="54">
        <v>8.1</v>
      </c>
      <c r="J15" s="64">
        <v>871</v>
      </c>
      <c r="K15" s="71">
        <f>ROUND(J15/$J$5%,2)</f>
        <v>9.19</v>
      </c>
    </row>
    <row r="16" spans="1:15" ht="39.950000000000003" customHeight="1">
      <c r="A16" s="42" t="s">
        <v>34</v>
      </c>
      <c r="B16" s="49">
        <v>2754</v>
      </c>
      <c r="C16" s="54">
        <v>25.78</v>
      </c>
      <c r="D16" s="49">
        <v>2911</v>
      </c>
      <c r="E16" s="54">
        <v>27.25</v>
      </c>
      <c r="F16" s="49">
        <v>3044</v>
      </c>
      <c r="G16" s="54">
        <v>29.81</v>
      </c>
      <c r="H16" s="49">
        <v>3209</v>
      </c>
      <c r="I16" s="54">
        <v>34.49</v>
      </c>
      <c r="J16" s="64">
        <v>2995</v>
      </c>
      <c r="K16" s="71">
        <f>ROUND(J16/$J$5%,2)</f>
        <v>31.61</v>
      </c>
    </row>
    <row r="17" spans="1:12" ht="39.950000000000003" customHeight="1">
      <c r="A17" s="42" t="s">
        <v>24</v>
      </c>
      <c r="B17" s="49">
        <v>680</v>
      </c>
      <c r="C17" s="54">
        <v>6.37</v>
      </c>
      <c r="D17" s="49">
        <v>578</v>
      </c>
      <c r="E17" s="54">
        <v>5.41</v>
      </c>
      <c r="F17" s="49">
        <v>576</v>
      </c>
      <c r="G17" s="54">
        <v>5.64</v>
      </c>
      <c r="H17" s="49">
        <v>569</v>
      </c>
      <c r="I17" s="54">
        <v>6.11</v>
      </c>
      <c r="J17" s="64">
        <v>571</v>
      </c>
      <c r="K17" s="71">
        <f>ROUND(J17/$J$5%,2)</f>
        <v>6.03</v>
      </c>
    </row>
    <row r="18" spans="1:12" ht="39.950000000000003" customHeight="1">
      <c r="A18" s="43" t="s">
        <v>36</v>
      </c>
      <c r="B18" s="50">
        <v>643</v>
      </c>
      <c r="C18" s="55">
        <v>6.02</v>
      </c>
      <c r="D18" s="50">
        <v>537</v>
      </c>
      <c r="E18" s="55">
        <v>5.03</v>
      </c>
      <c r="F18" s="50">
        <v>523</v>
      </c>
      <c r="G18" s="55">
        <v>5.12</v>
      </c>
      <c r="H18" s="50">
        <v>425</v>
      </c>
      <c r="I18" s="59">
        <v>4.57</v>
      </c>
      <c r="J18" s="65">
        <v>374</v>
      </c>
      <c r="K18" s="72">
        <f>ROUND(J18/$J$5%,2)</f>
        <v>3.95</v>
      </c>
    </row>
    <row r="19" spans="1:12" s="36" customFormat="1" ht="14.85" customHeight="1">
      <c r="A19" s="44" t="s">
        <v>62</v>
      </c>
      <c r="H19" s="57"/>
      <c r="J19" s="66"/>
      <c r="K19" s="73"/>
    </row>
    <row r="20" spans="1:12" s="36" customFormat="1" ht="14.85" customHeight="1">
      <c r="A20" s="44" t="s">
        <v>107</v>
      </c>
      <c r="J20" s="60"/>
      <c r="K20" s="60"/>
    </row>
    <row r="21" spans="1:12" ht="14.85" customHeight="1">
      <c r="A21" s="44" t="s">
        <v>108</v>
      </c>
      <c r="L21" s="9">
        <v>135</v>
      </c>
    </row>
  </sheetData>
  <mergeCells count="6">
    <mergeCell ref="A1:K1"/>
    <mergeCell ref="B3:C3"/>
    <mergeCell ref="D3:E3"/>
    <mergeCell ref="F3:G3"/>
    <mergeCell ref="H3:I3"/>
    <mergeCell ref="J3:K3"/>
  </mergeCells>
  <phoneticPr fontId="2"/>
  <pageMargins left="0.7" right="0.7" top="0.75" bottom="0.75" header="0.3" footer="0.3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24"/>
  <sheetViews>
    <sheetView view="pageBreakPreview" topLeftCell="H1" zoomScaleSheetLayoutView="100" workbookViewId="0">
      <selection activeCell="S25" sqref="S25"/>
    </sheetView>
  </sheetViews>
  <sheetFormatPr defaultRowHeight="33" customHeight="1"/>
  <cols>
    <col min="1" max="1" width="10.625" style="75" customWidth="1"/>
    <col min="2" max="2" width="8.125" style="75" customWidth="1"/>
    <col min="3" max="3" width="11" style="75" customWidth="1"/>
    <col min="4" max="4" width="8.375" style="75" customWidth="1"/>
    <col min="5" max="5" width="10.625" style="75" customWidth="1"/>
    <col min="6" max="6" width="8.375" style="75" customWidth="1"/>
    <col min="7" max="7" width="10.625" style="75" customWidth="1"/>
    <col min="8" max="8" width="8.375" style="75" customWidth="1"/>
    <col min="9" max="10" width="10.625" style="75" customWidth="1"/>
    <col min="11" max="11" width="8.125" style="75" customWidth="1"/>
    <col min="12" max="12" width="11" style="75" customWidth="1"/>
    <col min="13" max="13" width="8.375" style="75" customWidth="1"/>
    <col min="14" max="14" width="10.625" style="75" customWidth="1"/>
    <col min="15" max="15" width="8.375" style="75" customWidth="1"/>
    <col min="16" max="16" width="10.625" style="75" customWidth="1"/>
    <col min="17" max="17" width="8.375" style="75" customWidth="1"/>
    <col min="18" max="18" width="10.625" style="75" customWidth="1"/>
    <col min="19" max="16384" width="9" style="75" customWidth="1"/>
  </cols>
  <sheetData>
    <row r="1" spans="1:18" ht="36" customHeight="1">
      <c r="A1" s="78" t="s">
        <v>20</v>
      </c>
      <c r="B1" s="78"/>
      <c r="C1" s="78"/>
      <c r="D1" s="78"/>
      <c r="E1" s="78"/>
      <c r="F1" s="78"/>
      <c r="G1" s="78"/>
      <c r="H1" s="78"/>
      <c r="I1" s="78"/>
      <c r="J1" s="108" t="s">
        <v>21</v>
      </c>
      <c r="K1" s="108"/>
      <c r="L1" s="108"/>
      <c r="M1" s="108"/>
      <c r="N1" s="108"/>
      <c r="O1" s="108"/>
      <c r="P1" s="108"/>
      <c r="Q1" s="108"/>
      <c r="R1" s="108"/>
    </row>
    <row r="2" spans="1:18" ht="22.5" customHeight="1">
      <c r="A2" s="79" t="s">
        <v>13</v>
      </c>
      <c r="B2" s="79"/>
      <c r="C2" s="95"/>
      <c r="D2" s="95"/>
      <c r="E2" s="95"/>
      <c r="F2" s="95"/>
      <c r="G2" s="95"/>
      <c r="H2" s="95"/>
      <c r="I2" s="95"/>
      <c r="J2" s="79" t="s">
        <v>14</v>
      </c>
      <c r="K2" s="79"/>
      <c r="L2" s="95"/>
      <c r="M2" s="95"/>
      <c r="N2" s="95"/>
      <c r="O2" s="95"/>
      <c r="P2" s="95"/>
      <c r="Q2" s="95"/>
      <c r="R2" s="95"/>
    </row>
    <row r="3" spans="1:18" ht="22.5" customHeight="1">
      <c r="A3" s="80" t="s">
        <v>0</v>
      </c>
      <c r="B3" s="80"/>
      <c r="C3" s="96"/>
      <c r="D3" s="96"/>
      <c r="E3" s="96"/>
      <c r="F3" s="96"/>
      <c r="G3" s="96"/>
      <c r="H3" s="102"/>
      <c r="I3" s="102"/>
      <c r="J3" s="109"/>
      <c r="K3" s="109"/>
      <c r="L3" s="96"/>
      <c r="M3" s="96"/>
      <c r="N3" s="96"/>
      <c r="O3" s="96"/>
      <c r="P3" s="96"/>
      <c r="Q3" s="116" t="s">
        <v>1</v>
      </c>
      <c r="R3" s="116"/>
    </row>
    <row r="4" spans="1:18" s="76" customFormat="1" ht="24.95" customHeight="1">
      <c r="A4" s="81" t="s">
        <v>59</v>
      </c>
      <c r="B4" s="90" t="s">
        <v>35</v>
      </c>
      <c r="C4" s="90" t="s">
        <v>52</v>
      </c>
      <c r="D4" s="98" t="s">
        <v>32</v>
      </c>
      <c r="E4" s="99"/>
      <c r="F4" s="101" t="s">
        <v>60</v>
      </c>
      <c r="G4" s="101"/>
      <c r="H4" s="101" t="s">
        <v>4</v>
      </c>
      <c r="I4" s="98"/>
      <c r="J4" s="81" t="s">
        <v>59</v>
      </c>
      <c r="K4" s="90" t="s">
        <v>35</v>
      </c>
      <c r="L4" s="90" t="s">
        <v>52</v>
      </c>
      <c r="M4" s="101" t="s">
        <v>26</v>
      </c>
      <c r="N4" s="101"/>
      <c r="O4" s="101" t="s">
        <v>6</v>
      </c>
      <c r="P4" s="101"/>
      <c r="Q4" s="101" t="s">
        <v>8</v>
      </c>
      <c r="R4" s="98"/>
    </row>
    <row r="5" spans="1:18" s="76" customFormat="1" ht="24.95" customHeight="1">
      <c r="A5" s="82"/>
      <c r="B5" s="91"/>
      <c r="C5" s="91"/>
      <c r="D5" s="91" t="s">
        <v>54</v>
      </c>
      <c r="E5" s="91" t="s">
        <v>61</v>
      </c>
      <c r="F5" s="91" t="s">
        <v>54</v>
      </c>
      <c r="G5" s="91" t="s">
        <v>61</v>
      </c>
      <c r="H5" s="91" t="s">
        <v>54</v>
      </c>
      <c r="I5" s="103" t="s">
        <v>61</v>
      </c>
      <c r="J5" s="82"/>
      <c r="K5" s="91"/>
      <c r="L5" s="91"/>
      <c r="M5" s="91" t="s">
        <v>54</v>
      </c>
      <c r="N5" s="91" t="s">
        <v>61</v>
      </c>
      <c r="O5" s="115" t="s">
        <v>54</v>
      </c>
      <c r="P5" s="91" t="s">
        <v>61</v>
      </c>
      <c r="Q5" s="91" t="s">
        <v>54</v>
      </c>
      <c r="R5" s="103" t="s">
        <v>61</v>
      </c>
    </row>
    <row r="6" spans="1:18" s="76" customFormat="1" ht="24.95" customHeight="1">
      <c r="A6" s="83" t="s">
        <v>110</v>
      </c>
      <c r="B6" s="92">
        <v>2033</v>
      </c>
      <c r="C6" s="92">
        <v>521668</v>
      </c>
      <c r="D6" s="92">
        <v>1722</v>
      </c>
      <c r="E6" s="92">
        <v>383904</v>
      </c>
      <c r="F6" s="92">
        <v>228</v>
      </c>
      <c r="G6" s="92">
        <v>113218</v>
      </c>
      <c r="H6" s="92">
        <v>83</v>
      </c>
      <c r="I6" s="104">
        <v>24546</v>
      </c>
      <c r="J6" s="83">
        <v>30</v>
      </c>
      <c r="K6" s="92">
        <v>248</v>
      </c>
      <c r="L6" s="92">
        <v>227092</v>
      </c>
      <c r="M6" s="92">
        <v>117</v>
      </c>
      <c r="N6" s="92">
        <v>102699</v>
      </c>
      <c r="O6" s="92">
        <v>12</v>
      </c>
      <c r="P6" s="92">
        <v>17043</v>
      </c>
      <c r="Q6" s="92">
        <v>119</v>
      </c>
      <c r="R6" s="104">
        <v>107350</v>
      </c>
    </row>
    <row r="7" spans="1:18" s="76" customFormat="1" ht="24.95" customHeight="1">
      <c r="A7" s="83" t="s">
        <v>101</v>
      </c>
      <c r="B7" s="92">
        <v>2008</v>
      </c>
      <c r="C7" s="92">
        <v>505009</v>
      </c>
      <c r="D7" s="92">
        <v>1735</v>
      </c>
      <c r="E7" s="92">
        <v>379639</v>
      </c>
      <c r="F7" s="92">
        <v>195</v>
      </c>
      <c r="G7" s="92">
        <v>103719</v>
      </c>
      <c r="H7" s="92">
        <v>78</v>
      </c>
      <c r="I7" s="104">
        <v>21651</v>
      </c>
      <c r="J7" s="83" t="s">
        <v>101</v>
      </c>
      <c r="K7" s="92">
        <v>220</v>
      </c>
      <c r="L7" s="92">
        <v>209891</v>
      </c>
      <c r="M7" s="92">
        <v>94</v>
      </c>
      <c r="N7" s="92">
        <v>90550</v>
      </c>
      <c r="O7" s="92">
        <v>13</v>
      </c>
      <c r="P7" s="92">
        <v>18656</v>
      </c>
      <c r="Q7" s="92">
        <v>113</v>
      </c>
      <c r="R7" s="104">
        <v>100685</v>
      </c>
    </row>
    <row r="8" spans="1:18" s="76" customFormat="1" ht="24.95" customHeight="1">
      <c r="A8" s="83">
        <v>2</v>
      </c>
      <c r="B8" s="92">
        <v>1965</v>
      </c>
      <c r="C8" s="92">
        <v>508551</v>
      </c>
      <c r="D8" s="92">
        <v>1736</v>
      </c>
      <c r="E8" s="92">
        <v>404691</v>
      </c>
      <c r="F8" s="92">
        <v>155</v>
      </c>
      <c r="G8" s="92">
        <v>84333</v>
      </c>
      <c r="H8" s="92">
        <v>73</v>
      </c>
      <c r="I8" s="104">
        <v>19526</v>
      </c>
      <c r="J8" s="110">
        <v>2</v>
      </c>
      <c r="K8" s="92">
        <v>203</v>
      </c>
      <c r="L8" s="92">
        <v>199666</v>
      </c>
      <c r="M8" s="92">
        <v>89</v>
      </c>
      <c r="N8" s="92">
        <v>86749</v>
      </c>
      <c r="O8" s="92">
        <v>12</v>
      </c>
      <c r="P8" s="92">
        <v>16266</v>
      </c>
      <c r="Q8" s="92">
        <v>101</v>
      </c>
      <c r="R8" s="104">
        <v>96649</v>
      </c>
    </row>
    <row r="9" spans="1:18" s="76" customFormat="1" ht="24.95" customHeight="1">
      <c r="A9" s="84">
        <v>3</v>
      </c>
      <c r="B9" s="93">
        <v>1782</v>
      </c>
      <c r="C9" s="93">
        <v>429560</v>
      </c>
      <c r="D9" s="93">
        <v>1609</v>
      </c>
      <c r="E9" s="93">
        <v>347423</v>
      </c>
      <c r="F9" s="93">
        <v>116</v>
      </c>
      <c r="G9" s="93">
        <v>65998</v>
      </c>
      <c r="H9" s="93">
        <v>57</v>
      </c>
      <c r="I9" s="105">
        <v>16140</v>
      </c>
      <c r="J9" s="111" t="s">
        <v>102</v>
      </c>
      <c r="K9" s="93">
        <v>178</v>
      </c>
      <c r="L9" s="93">
        <v>184726</v>
      </c>
      <c r="M9" s="93">
        <v>73</v>
      </c>
      <c r="N9" s="93">
        <v>80218</v>
      </c>
      <c r="O9" s="93">
        <v>10</v>
      </c>
      <c r="P9" s="93">
        <v>15471</v>
      </c>
      <c r="Q9" s="93">
        <v>92</v>
      </c>
      <c r="R9" s="105">
        <v>89038</v>
      </c>
    </row>
    <row r="10" spans="1:18" ht="24.95" customHeight="1">
      <c r="A10" s="85" t="s">
        <v>111</v>
      </c>
      <c r="B10" s="94">
        <f t="shared" ref="B10:C22" si="0">D10+F10+H10</f>
        <v>1562</v>
      </c>
      <c r="C10" s="94">
        <f t="shared" si="0"/>
        <v>401332</v>
      </c>
      <c r="D10" s="94">
        <f t="shared" ref="D10:I10" si="1">SUM(D11:D22)</f>
        <v>1414</v>
      </c>
      <c r="E10" s="94">
        <f t="shared" si="1"/>
        <v>330414</v>
      </c>
      <c r="F10" s="94">
        <f t="shared" si="1"/>
        <v>95</v>
      </c>
      <c r="G10" s="94">
        <f t="shared" si="1"/>
        <v>54603</v>
      </c>
      <c r="H10" s="94">
        <f t="shared" si="1"/>
        <v>53</v>
      </c>
      <c r="I10" s="106">
        <f t="shared" si="1"/>
        <v>16315</v>
      </c>
      <c r="J10" s="112" t="s">
        <v>111</v>
      </c>
      <c r="K10" s="94">
        <f t="shared" ref="K10:L22" si="2">M10+O10+Q10</f>
        <v>110.30000000000001</v>
      </c>
      <c r="L10" s="94">
        <f t="shared" si="2"/>
        <v>136088</v>
      </c>
      <c r="M10" s="94">
        <f t="shared" ref="M10:R10" si="3">SUM(M11:M22)</f>
        <v>42.5</v>
      </c>
      <c r="N10" s="94">
        <f t="shared" si="3"/>
        <v>58213</v>
      </c>
      <c r="O10" s="94">
        <f t="shared" si="3"/>
        <v>6.4999999999999991</v>
      </c>
      <c r="P10" s="94">
        <f t="shared" si="3"/>
        <v>11253</v>
      </c>
      <c r="Q10" s="94">
        <f t="shared" si="3"/>
        <v>61.3</v>
      </c>
      <c r="R10" s="106">
        <f t="shared" si="3"/>
        <v>66622</v>
      </c>
    </row>
    <row r="11" spans="1:18" s="76" customFormat="1" ht="24.95" customHeight="1">
      <c r="A11" s="86" t="s">
        <v>112</v>
      </c>
      <c r="B11" s="92">
        <f t="shared" si="0"/>
        <v>141</v>
      </c>
      <c r="C11" s="92">
        <f t="shared" si="0"/>
        <v>41282</v>
      </c>
      <c r="D11" s="92">
        <v>128</v>
      </c>
      <c r="E11" s="92">
        <v>34196</v>
      </c>
      <c r="F11" s="92">
        <v>8</v>
      </c>
      <c r="G11" s="92">
        <v>5628</v>
      </c>
      <c r="H11" s="92">
        <v>5</v>
      </c>
      <c r="I11" s="104">
        <v>1458</v>
      </c>
      <c r="J11" s="86" t="s">
        <v>112</v>
      </c>
      <c r="K11" s="92">
        <f t="shared" si="2"/>
        <v>12</v>
      </c>
      <c r="L11" s="92">
        <f t="shared" si="2"/>
        <v>11735</v>
      </c>
      <c r="M11" s="92">
        <v>4.7</v>
      </c>
      <c r="N11" s="92">
        <v>4725</v>
      </c>
      <c r="O11" s="92">
        <v>0.8</v>
      </c>
      <c r="P11" s="92">
        <v>1213</v>
      </c>
      <c r="Q11" s="92">
        <v>6.5</v>
      </c>
      <c r="R11" s="104">
        <v>5797</v>
      </c>
    </row>
    <row r="12" spans="1:18" s="76" customFormat="1" ht="24.95" customHeight="1">
      <c r="A12" s="83">
        <v>5</v>
      </c>
      <c r="B12" s="92">
        <f t="shared" si="0"/>
        <v>143</v>
      </c>
      <c r="C12" s="92">
        <f t="shared" si="0"/>
        <v>38846</v>
      </c>
      <c r="D12" s="92">
        <v>134</v>
      </c>
      <c r="E12" s="92">
        <v>34943</v>
      </c>
      <c r="F12" s="92">
        <v>4</v>
      </c>
      <c r="G12" s="92">
        <v>2658</v>
      </c>
      <c r="H12" s="92">
        <v>5</v>
      </c>
      <c r="I12" s="104">
        <v>1245</v>
      </c>
      <c r="J12" s="83">
        <v>5</v>
      </c>
      <c r="K12" s="92">
        <f t="shared" si="2"/>
        <v>9.8999999999999986</v>
      </c>
      <c r="L12" s="92">
        <f t="shared" si="2"/>
        <v>10016</v>
      </c>
      <c r="M12" s="92">
        <v>4</v>
      </c>
      <c r="N12" s="92">
        <v>4014</v>
      </c>
      <c r="O12" s="92">
        <v>0.8</v>
      </c>
      <c r="P12" s="92">
        <v>1266</v>
      </c>
      <c r="Q12" s="92">
        <v>5.0999999999999996</v>
      </c>
      <c r="R12" s="104">
        <v>4736</v>
      </c>
    </row>
    <row r="13" spans="1:18" s="76" customFormat="1" ht="24.95" customHeight="1">
      <c r="A13" s="83">
        <v>6</v>
      </c>
      <c r="B13" s="92">
        <f t="shared" si="0"/>
        <v>144</v>
      </c>
      <c r="C13" s="92">
        <f t="shared" si="0"/>
        <v>35041</v>
      </c>
      <c r="D13" s="92">
        <v>134</v>
      </c>
      <c r="E13" s="92">
        <v>30540</v>
      </c>
      <c r="F13" s="92">
        <v>5</v>
      </c>
      <c r="G13" s="92">
        <v>3336</v>
      </c>
      <c r="H13" s="92">
        <v>5</v>
      </c>
      <c r="I13" s="104">
        <v>1165</v>
      </c>
      <c r="J13" s="83">
        <v>6</v>
      </c>
      <c r="K13" s="92">
        <f t="shared" si="2"/>
        <v>9.1999999999999993</v>
      </c>
      <c r="L13" s="92">
        <f t="shared" si="2"/>
        <v>9465</v>
      </c>
      <c r="M13" s="92">
        <v>3.8</v>
      </c>
      <c r="N13" s="92">
        <v>3761</v>
      </c>
      <c r="O13" s="92">
        <v>0.6</v>
      </c>
      <c r="P13" s="92">
        <v>1085</v>
      </c>
      <c r="Q13" s="92">
        <v>4.8</v>
      </c>
      <c r="R13" s="104">
        <v>4619</v>
      </c>
    </row>
    <row r="14" spans="1:18" s="76" customFormat="1" ht="24.95" customHeight="1">
      <c r="A14" s="83">
        <v>7</v>
      </c>
      <c r="B14" s="92">
        <f t="shared" si="0"/>
        <v>117</v>
      </c>
      <c r="C14" s="92">
        <f t="shared" si="0"/>
        <v>28660</v>
      </c>
      <c r="D14" s="92">
        <v>108</v>
      </c>
      <c r="E14" s="92">
        <v>24547</v>
      </c>
      <c r="F14" s="92">
        <v>5</v>
      </c>
      <c r="G14" s="92">
        <v>2962</v>
      </c>
      <c r="H14" s="92">
        <v>4</v>
      </c>
      <c r="I14" s="104">
        <v>1151</v>
      </c>
      <c r="J14" s="83">
        <v>7</v>
      </c>
      <c r="K14" s="92">
        <f t="shared" si="2"/>
        <v>9.6</v>
      </c>
      <c r="L14" s="92">
        <f t="shared" si="2"/>
        <v>15391</v>
      </c>
      <c r="M14" s="92">
        <v>4.5</v>
      </c>
      <c r="N14" s="92">
        <v>10171</v>
      </c>
      <c r="O14" s="92">
        <v>0.5</v>
      </c>
      <c r="P14" s="92">
        <v>908</v>
      </c>
      <c r="Q14" s="92">
        <v>4.5999999999999996</v>
      </c>
      <c r="R14" s="104">
        <v>4312</v>
      </c>
    </row>
    <row r="15" spans="1:18" s="76" customFormat="1" ht="24.95" customHeight="1">
      <c r="A15" s="83">
        <v>8</v>
      </c>
      <c r="B15" s="92">
        <f t="shared" si="0"/>
        <v>101</v>
      </c>
      <c r="C15" s="92">
        <f t="shared" si="0"/>
        <v>27755</v>
      </c>
      <c r="D15" s="92">
        <v>87</v>
      </c>
      <c r="E15" s="92">
        <v>21281</v>
      </c>
      <c r="F15" s="92">
        <v>10</v>
      </c>
      <c r="G15" s="92">
        <v>5180</v>
      </c>
      <c r="H15" s="92">
        <v>4</v>
      </c>
      <c r="I15" s="104">
        <v>1294</v>
      </c>
      <c r="J15" s="83">
        <v>8</v>
      </c>
      <c r="K15" s="92">
        <f t="shared" si="2"/>
        <v>8</v>
      </c>
      <c r="L15" s="92">
        <f t="shared" si="2"/>
        <v>9102</v>
      </c>
      <c r="M15" s="92">
        <v>3.3</v>
      </c>
      <c r="N15" s="92">
        <v>4324</v>
      </c>
      <c r="O15" s="92">
        <v>0.4</v>
      </c>
      <c r="P15" s="92">
        <v>659</v>
      </c>
      <c r="Q15" s="92">
        <v>4.3</v>
      </c>
      <c r="R15" s="104">
        <v>4119</v>
      </c>
    </row>
    <row r="16" spans="1:18" s="76" customFormat="1" ht="24.95" customHeight="1">
      <c r="A16" s="83">
        <v>9</v>
      </c>
      <c r="B16" s="92">
        <f t="shared" si="0"/>
        <v>121</v>
      </c>
      <c r="C16" s="92">
        <f t="shared" si="0"/>
        <v>34226</v>
      </c>
      <c r="D16" s="92">
        <v>103</v>
      </c>
      <c r="E16" s="92">
        <v>27842</v>
      </c>
      <c r="F16" s="92">
        <v>13</v>
      </c>
      <c r="G16" s="92">
        <v>4917</v>
      </c>
      <c r="H16" s="92">
        <v>5</v>
      </c>
      <c r="I16" s="104">
        <v>1467</v>
      </c>
      <c r="J16" s="83">
        <v>9</v>
      </c>
      <c r="K16" s="92">
        <f t="shared" si="2"/>
        <v>8.6999999999999993</v>
      </c>
      <c r="L16" s="92">
        <f t="shared" si="2"/>
        <v>9689</v>
      </c>
      <c r="M16" s="92">
        <v>3.2</v>
      </c>
      <c r="N16" s="92">
        <v>4075</v>
      </c>
      <c r="O16" s="92">
        <v>0.7</v>
      </c>
      <c r="P16" s="92">
        <v>945</v>
      </c>
      <c r="Q16" s="92">
        <v>4.8</v>
      </c>
      <c r="R16" s="104">
        <v>4669</v>
      </c>
    </row>
    <row r="17" spans="1:19" s="76" customFormat="1" ht="24.95" customHeight="1">
      <c r="A17" s="83">
        <v>10</v>
      </c>
      <c r="B17" s="92">
        <f t="shared" si="0"/>
        <v>154</v>
      </c>
      <c r="C17" s="92">
        <f t="shared" si="0"/>
        <v>37207</v>
      </c>
      <c r="D17" s="92">
        <v>137</v>
      </c>
      <c r="E17" s="92">
        <v>31622</v>
      </c>
      <c r="F17" s="92">
        <v>12</v>
      </c>
      <c r="G17" s="92">
        <v>3980</v>
      </c>
      <c r="H17" s="92">
        <v>5</v>
      </c>
      <c r="I17" s="104">
        <v>1605</v>
      </c>
      <c r="J17" s="83">
        <v>10</v>
      </c>
      <c r="K17" s="92">
        <f t="shared" si="2"/>
        <v>8.1000000000000014</v>
      </c>
      <c r="L17" s="92">
        <f t="shared" si="2"/>
        <v>9014</v>
      </c>
      <c r="M17" s="92">
        <v>2.6</v>
      </c>
      <c r="N17" s="92">
        <v>3288</v>
      </c>
      <c r="O17" s="92">
        <v>0.8</v>
      </c>
      <c r="P17" s="92">
        <v>1057</v>
      </c>
      <c r="Q17" s="92">
        <v>4.7</v>
      </c>
      <c r="R17" s="104">
        <v>4669</v>
      </c>
    </row>
    <row r="18" spans="1:19" s="76" customFormat="1" ht="24.95" customHeight="1">
      <c r="A18" s="83">
        <v>11</v>
      </c>
      <c r="B18" s="92">
        <f t="shared" si="0"/>
        <v>150</v>
      </c>
      <c r="C18" s="92">
        <f t="shared" si="0"/>
        <v>30895</v>
      </c>
      <c r="D18" s="92">
        <v>135</v>
      </c>
      <c r="E18" s="92">
        <v>26263</v>
      </c>
      <c r="F18" s="92">
        <v>11</v>
      </c>
      <c r="G18" s="92">
        <v>3266</v>
      </c>
      <c r="H18" s="92">
        <v>4</v>
      </c>
      <c r="I18" s="104">
        <v>1366</v>
      </c>
      <c r="J18" s="83">
        <v>11</v>
      </c>
      <c r="K18" s="92">
        <f t="shared" si="2"/>
        <v>8</v>
      </c>
      <c r="L18" s="92">
        <f t="shared" si="2"/>
        <v>9237</v>
      </c>
      <c r="M18" s="92">
        <v>3</v>
      </c>
      <c r="N18" s="92">
        <v>3731</v>
      </c>
      <c r="O18" s="92">
        <v>0.5</v>
      </c>
      <c r="P18" s="92">
        <v>809</v>
      </c>
      <c r="Q18" s="92">
        <v>4.5</v>
      </c>
      <c r="R18" s="104">
        <v>4697</v>
      </c>
    </row>
    <row r="19" spans="1:19" s="76" customFormat="1" ht="24.95" customHeight="1">
      <c r="A19" s="83">
        <v>12</v>
      </c>
      <c r="B19" s="92">
        <f t="shared" si="0"/>
        <v>154</v>
      </c>
      <c r="C19" s="92">
        <f t="shared" si="0"/>
        <v>34411</v>
      </c>
      <c r="D19" s="92">
        <v>142</v>
      </c>
      <c r="E19" s="92">
        <v>27091</v>
      </c>
      <c r="F19" s="92">
        <v>8</v>
      </c>
      <c r="G19" s="92">
        <v>5853</v>
      </c>
      <c r="H19" s="92">
        <v>4</v>
      </c>
      <c r="I19" s="104">
        <v>1467</v>
      </c>
      <c r="J19" s="83">
        <v>12</v>
      </c>
      <c r="K19" s="92">
        <f t="shared" si="2"/>
        <v>12.2</v>
      </c>
      <c r="L19" s="92">
        <f t="shared" si="2"/>
        <v>25782</v>
      </c>
      <c r="M19" s="92">
        <v>5.3</v>
      </c>
      <c r="N19" s="92">
        <v>10083</v>
      </c>
      <c r="O19" s="92">
        <v>0.6</v>
      </c>
      <c r="P19" s="92">
        <v>1224</v>
      </c>
      <c r="Q19" s="92">
        <v>6.3</v>
      </c>
      <c r="R19" s="104">
        <v>14475</v>
      </c>
    </row>
    <row r="20" spans="1:19" s="76" customFormat="1" ht="24.95" customHeight="1">
      <c r="A20" s="86" t="s">
        <v>113</v>
      </c>
      <c r="B20" s="92">
        <f t="shared" si="0"/>
        <v>103</v>
      </c>
      <c r="C20" s="92">
        <f t="shared" si="0"/>
        <v>29960</v>
      </c>
      <c r="D20" s="92">
        <v>94</v>
      </c>
      <c r="E20" s="92">
        <v>22595</v>
      </c>
      <c r="F20" s="92">
        <v>6</v>
      </c>
      <c r="G20" s="92">
        <v>5978</v>
      </c>
      <c r="H20" s="92">
        <v>3</v>
      </c>
      <c r="I20" s="104">
        <v>1387</v>
      </c>
      <c r="J20" s="86" t="s">
        <v>113</v>
      </c>
      <c r="K20" s="92">
        <f t="shared" si="2"/>
        <v>9.1</v>
      </c>
      <c r="L20" s="92">
        <f t="shared" si="2"/>
        <v>9078</v>
      </c>
      <c r="M20" s="92">
        <v>2.6</v>
      </c>
      <c r="N20" s="92">
        <v>3318</v>
      </c>
      <c r="O20" s="92">
        <v>0.3</v>
      </c>
      <c r="P20" s="92">
        <v>604</v>
      </c>
      <c r="Q20" s="92">
        <v>6.2</v>
      </c>
      <c r="R20" s="104">
        <v>5156</v>
      </c>
    </row>
    <row r="21" spans="1:19" s="76" customFormat="1" ht="24.95" customHeight="1">
      <c r="A21" s="83">
        <v>2</v>
      </c>
      <c r="B21" s="92">
        <f t="shared" si="0"/>
        <v>111</v>
      </c>
      <c r="C21" s="92">
        <f t="shared" si="0"/>
        <v>29650</v>
      </c>
      <c r="D21" s="92">
        <v>101</v>
      </c>
      <c r="E21" s="92">
        <v>23759</v>
      </c>
      <c r="F21" s="92">
        <v>6</v>
      </c>
      <c r="G21" s="92">
        <v>4700</v>
      </c>
      <c r="H21" s="92">
        <v>4</v>
      </c>
      <c r="I21" s="104">
        <v>1191</v>
      </c>
      <c r="J21" s="83">
        <v>2</v>
      </c>
      <c r="K21" s="92">
        <f t="shared" si="2"/>
        <v>8.6</v>
      </c>
      <c r="L21" s="92">
        <f t="shared" si="2"/>
        <v>8897</v>
      </c>
      <c r="M21" s="92">
        <v>2.7</v>
      </c>
      <c r="N21" s="92">
        <v>3376</v>
      </c>
      <c r="O21" s="92">
        <v>0.4</v>
      </c>
      <c r="P21" s="92">
        <v>716</v>
      </c>
      <c r="Q21" s="92">
        <v>5.5</v>
      </c>
      <c r="R21" s="104">
        <v>4805</v>
      </c>
    </row>
    <row r="22" spans="1:19" s="76" customFormat="1" ht="24.75" customHeight="1">
      <c r="A22" s="87">
        <v>3</v>
      </c>
      <c r="B22" s="92">
        <f t="shared" si="0"/>
        <v>123</v>
      </c>
      <c r="C22" s="97">
        <f t="shared" si="0"/>
        <v>33399</v>
      </c>
      <c r="D22" s="97">
        <v>111</v>
      </c>
      <c r="E22" s="97">
        <v>25735</v>
      </c>
      <c r="F22" s="97">
        <v>7</v>
      </c>
      <c r="G22" s="97">
        <v>6145</v>
      </c>
      <c r="H22" s="97">
        <v>5</v>
      </c>
      <c r="I22" s="107">
        <v>1519</v>
      </c>
      <c r="J22" s="87">
        <v>3</v>
      </c>
      <c r="K22" s="92">
        <f t="shared" si="2"/>
        <v>6.9</v>
      </c>
      <c r="L22" s="97">
        <f t="shared" si="2"/>
        <v>8682</v>
      </c>
      <c r="M22" s="97">
        <v>2.8</v>
      </c>
      <c r="N22" s="97">
        <v>3347</v>
      </c>
      <c r="O22" s="97">
        <v>0.1</v>
      </c>
      <c r="P22" s="97">
        <v>767</v>
      </c>
      <c r="Q22" s="97">
        <v>4</v>
      </c>
      <c r="R22" s="107">
        <v>4568</v>
      </c>
    </row>
    <row r="23" spans="1:19" s="77" customFormat="1" ht="14.85" customHeight="1">
      <c r="A23" s="88" t="s">
        <v>94</v>
      </c>
      <c r="B23" s="88"/>
      <c r="E23" s="100"/>
      <c r="J23" s="113"/>
      <c r="K23" s="113"/>
      <c r="S23" s="77">
        <v>136</v>
      </c>
    </row>
    <row r="24" spans="1:19" s="76" customFormat="1" ht="14.85" customHeight="1">
      <c r="A24" s="89" t="s">
        <v>109</v>
      </c>
      <c r="B24" s="89"/>
      <c r="C24" s="89"/>
      <c r="D24" s="89"/>
      <c r="E24" s="89"/>
      <c r="F24" s="89"/>
      <c r="G24" s="89"/>
      <c r="H24" s="77"/>
      <c r="I24" s="77"/>
      <c r="J24" s="114"/>
      <c r="K24" s="114"/>
      <c r="L24" s="77"/>
      <c r="M24" s="77"/>
      <c r="N24" s="77"/>
      <c r="O24" s="77"/>
      <c r="P24" s="77"/>
      <c r="Q24" s="77"/>
      <c r="R24" s="77"/>
      <c r="S24" s="76">
        <v>137</v>
      </c>
    </row>
  </sheetData>
  <mergeCells count="23">
    <mergeCell ref="A1:I1"/>
    <mergeCell ref="J1:R1"/>
    <mergeCell ref="A2:B2"/>
    <mergeCell ref="J2:K2"/>
    <mergeCell ref="A3:B3"/>
    <mergeCell ref="H3:I3"/>
    <mergeCell ref="J3:K3"/>
    <mergeCell ref="Q3:R3"/>
    <mergeCell ref="D4:E4"/>
    <mergeCell ref="F4:G4"/>
    <mergeCell ref="H4:I4"/>
    <mergeCell ref="M4:N4"/>
    <mergeCell ref="O4:P4"/>
    <mergeCell ref="Q4:R4"/>
    <mergeCell ref="A23:B23"/>
    <mergeCell ref="J23:K23"/>
    <mergeCell ref="A24:G24"/>
    <mergeCell ref="A4:A5"/>
    <mergeCell ref="B4:B5"/>
    <mergeCell ref="C4:C5"/>
    <mergeCell ref="J4:J5"/>
    <mergeCell ref="K4:K5"/>
    <mergeCell ref="L4:L5"/>
  </mergeCells>
  <phoneticPr fontId="2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0"/>
  <sheetViews>
    <sheetView view="pageBreakPreview" zoomScaleSheetLayoutView="100" workbookViewId="0">
      <selection activeCell="L41" sqref="L41"/>
    </sheetView>
  </sheetViews>
  <sheetFormatPr defaultRowHeight="12"/>
  <cols>
    <col min="1" max="1" width="3.125" style="9" customWidth="1"/>
    <col min="2" max="2" width="6.875" style="9" customWidth="1"/>
    <col min="3" max="3" width="10.375" style="9" customWidth="1"/>
    <col min="4" max="10" width="8.25" style="9" customWidth="1"/>
    <col min="11" max="11" width="8.625" style="34" customWidth="1"/>
    <col min="12" max="16384" width="9" style="9" customWidth="1"/>
  </cols>
  <sheetData>
    <row r="1" spans="1:12" s="35" customFormat="1" ht="27" customHeight="1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s="36" customFormat="1" ht="13.5" customHeight="1">
      <c r="A2" s="56" t="s">
        <v>11</v>
      </c>
      <c r="B2" s="56"/>
      <c r="C2" s="56"/>
      <c r="D2" s="56"/>
      <c r="E2" s="56"/>
      <c r="F2" s="56"/>
      <c r="G2" s="56"/>
      <c r="H2" s="148"/>
      <c r="I2" s="13"/>
      <c r="J2" s="13"/>
      <c r="K2" s="153"/>
    </row>
    <row r="3" spans="1:12" ht="19.5" customHeight="1">
      <c r="A3" s="118" t="s">
        <v>39</v>
      </c>
      <c r="B3" s="118"/>
      <c r="C3" s="118"/>
      <c r="D3" s="141" t="s">
        <v>82</v>
      </c>
      <c r="E3" s="141" t="s">
        <v>84</v>
      </c>
      <c r="F3" s="52" t="s">
        <v>88</v>
      </c>
      <c r="G3" s="52" t="s">
        <v>89</v>
      </c>
      <c r="H3" s="52" t="s">
        <v>95</v>
      </c>
      <c r="I3" s="52" t="s">
        <v>98</v>
      </c>
      <c r="J3" s="151" t="s">
        <v>104</v>
      </c>
      <c r="K3" s="158" t="s">
        <v>114</v>
      </c>
      <c r="L3" s="12"/>
    </row>
    <row r="4" spans="1:12" s="117" customFormat="1" ht="19.5" customHeight="1">
      <c r="A4" s="119" t="s">
        <v>5</v>
      </c>
      <c r="B4" s="119"/>
      <c r="C4" s="119"/>
      <c r="D4" s="142">
        <v>405183.10579499364</v>
      </c>
      <c r="E4" s="142">
        <v>390824.43499210564</v>
      </c>
      <c r="F4" s="142">
        <v>407735.88220671506</v>
      </c>
      <c r="G4" s="142">
        <v>400113.56555321254</v>
      </c>
      <c r="H4" s="142">
        <v>421388.52290332055</v>
      </c>
      <c r="I4" s="142">
        <v>412990.37665683101</v>
      </c>
      <c r="J4" s="142">
        <v>426591.77942568104</v>
      </c>
      <c r="K4" s="159">
        <v>407259.22930666071</v>
      </c>
    </row>
    <row r="5" spans="1:12" s="117" customFormat="1" ht="19.5" customHeight="1">
      <c r="A5" s="120"/>
      <c r="B5" s="128" t="s">
        <v>66</v>
      </c>
      <c r="C5" s="128"/>
      <c r="D5" s="142">
        <v>7221.3789348455239</v>
      </c>
      <c r="E5" s="142">
        <v>6325.994463965968</v>
      </c>
      <c r="F5" s="142">
        <v>7369.3701843778617</v>
      </c>
      <c r="G5" s="142">
        <v>8437.1722860636255</v>
      </c>
      <c r="H5" s="142">
        <v>8456.9026597998727</v>
      </c>
      <c r="I5" s="142">
        <v>8066.9284771167495</v>
      </c>
      <c r="J5" s="142">
        <v>8145.6329059938998</v>
      </c>
      <c r="K5" s="159">
        <v>7864.9639224439825</v>
      </c>
    </row>
    <row r="6" spans="1:12" s="117" customFormat="1" ht="19.5" customHeight="1">
      <c r="A6" s="120"/>
      <c r="B6" s="128" t="s">
        <v>73</v>
      </c>
      <c r="C6" s="128"/>
      <c r="D6" s="142">
        <v>1604.225484002824</v>
      </c>
      <c r="E6" s="142">
        <v>1659.4282410975793</v>
      </c>
      <c r="F6" s="142">
        <v>1476.4719709186327</v>
      </c>
      <c r="G6" s="142">
        <v>1084.4572579703374</v>
      </c>
      <c r="H6" s="142">
        <v>1148.4112460586243</v>
      </c>
      <c r="I6" s="142">
        <v>1142.9705710615435</v>
      </c>
      <c r="J6" s="142">
        <v>1139.6025341585887</v>
      </c>
      <c r="K6" s="159">
        <v>1137.9557398108143</v>
      </c>
    </row>
    <row r="7" spans="1:12" s="117" customFormat="1" ht="19.5" customHeight="1">
      <c r="A7" s="120"/>
      <c r="B7" s="128" t="s">
        <v>74</v>
      </c>
      <c r="C7" s="128"/>
      <c r="D7" s="142">
        <v>177079.36581462814</v>
      </c>
      <c r="E7" s="142">
        <v>166907.70798409486</v>
      </c>
      <c r="F7" s="142">
        <v>180025.14977355345</v>
      </c>
      <c r="G7" s="142">
        <v>169278.79673021607</v>
      </c>
      <c r="H7" s="142">
        <v>186638.54960550735</v>
      </c>
      <c r="I7" s="142">
        <v>181339.25447254375</v>
      </c>
      <c r="J7" s="142">
        <v>194350.10061212795</v>
      </c>
      <c r="K7" s="159">
        <v>178045.69179965631</v>
      </c>
    </row>
    <row r="8" spans="1:12" s="117" customFormat="1" ht="19.5" customHeight="1">
      <c r="A8" s="120"/>
      <c r="B8" s="128" t="s">
        <v>75</v>
      </c>
      <c r="C8" s="128"/>
      <c r="D8" s="142">
        <v>6670.7022617493431</v>
      </c>
      <c r="E8" s="142">
        <v>6957.3016771581588</v>
      </c>
      <c r="F8" s="142">
        <v>7040.9697323320752</v>
      </c>
      <c r="G8" s="142">
        <v>6963.3428178225113</v>
      </c>
      <c r="H8" s="142">
        <v>6956.6096106385648</v>
      </c>
      <c r="I8" s="142">
        <v>7339.9157211684196</v>
      </c>
      <c r="J8" s="142">
        <v>7889.5843550325944</v>
      </c>
      <c r="K8" s="159">
        <v>8459.7233946558663</v>
      </c>
    </row>
    <row r="9" spans="1:12" s="117" customFormat="1" ht="19.5" customHeight="1">
      <c r="A9" s="120"/>
      <c r="B9" s="128" t="s">
        <v>76</v>
      </c>
      <c r="C9" s="128"/>
      <c r="D9" s="142">
        <v>18741.430372901028</v>
      </c>
      <c r="E9" s="142">
        <v>17857.685307401276</v>
      </c>
      <c r="F9" s="142">
        <v>19876.295276101071</v>
      </c>
      <c r="G9" s="142">
        <v>22157.965154694011</v>
      </c>
      <c r="H9" s="142">
        <v>24214.719554786978</v>
      </c>
      <c r="I9" s="142">
        <v>21067.465280483237</v>
      </c>
      <c r="J9" s="142">
        <v>22436.63312597305</v>
      </c>
      <c r="K9" s="159">
        <v>24044.457876039698</v>
      </c>
    </row>
    <row r="10" spans="1:12" s="117" customFormat="1" ht="19.5" customHeight="1">
      <c r="A10" s="120"/>
      <c r="B10" s="128" t="s">
        <v>77</v>
      </c>
      <c r="C10" s="128"/>
      <c r="D10" s="142">
        <v>35418.227947403924</v>
      </c>
      <c r="E10" s="142">
        <v>32170.100341443402</v>
      </c>
      <c r="F10" s="142">
        <v>29963.921412660748</v>
      </c>
      <c r="G10" s="142">
        <v>29971.75383743312</v>
      </c>
      <c r="H10" s="142">
        <v>30842.679660248017</v>
      </c>
      <c r="I10" s="142">
        <v>30443.857415687442</v>
      </c>
      <c r="J10" s="142">
        <v>29837.265909550246</v>
      </c>
      <c r="K10" s="159">
        <v>27938.431150824235</v>
      </c>
    </row>
    <row r="11" spans="1:12" s="117" customFormat="1" ht="19.5" customHeight="1">
      <c r="A11" s="120"/>
      <c r="B11" s="128" t="s">
        <v>22</v>
      </c>
      <c r="C11" s="128"/>
      <c r="D11" s="142">
        <v>18619.042642501685</v>
      </c>
      <c r="E11" s="142">
        <v>20511.965267124375</v>
      </c>
      <c r="F11" s="142">
        <v>21452.770330116677</v>
      </c>
      <c r="G11" s="142">
        <v>21401.845844338906</v>
      </c>
      <c r="H11" s="142">
        <v>22126.493982590808</v>
      </c>
      <c r="I11" s="142">
        <v>21989.545748251679</v>
      </c>
      <c r="J11" s="142">
        <v>22834.417923976282</v>
      </c>
      <c r="K11" s="159">
        <v>23967.578272720217</v>
      </c>
    </row>
    <row r="12" spans="1:12" s="117" customFormat="1" ht="19.5" customHeight="1">
      <c r="A12" s="120"/>
      <c r="B12" s="128" t="s">
        <v>56</v>
      </c>
      <c r="C12" s="128"/>
      <c r="D12" s="142">
        <v>6455.0757219360239</v>
      </c>
      <c r="E12" s="142">
        <v>6694.0109000112188</v>
      </c>
      <c r="F12" s="142">
        <v>6612.436440856749</v>
      </c>
      <c r="G12" s="142">
        <v>7187.0186176315437</v>
      </c>
      <c r="H12" s="142">
        <v>7266.1605930699334</v>
      </c>
      <c r="I12" s="142">
        <v>7266.9609682109804</v>
      </c>
      <c r="J12" s="142">
        <v>6777.6304249993937</v>
      </c>
      <c r="K12" s="159">
        <v>4327.2593428472765</v>
      </c>
    </row>
    <row r="13" spans="1:12" s="117" customFormat="1" ht="19.5" customHeight="1">
      <c r="A13" s="120"/>
      <c r="B13" s="128" t="s">
        <v>67</v>
      </c>
      <c r="C13" s="128"/>
      <c r="D13" s="142">
        <v>3716.2458105434293</v>
      </c>
      <c r="E13" s="142">
        <v>2461.966779321283</v>
      </c>
      <c r="F13" s="142">
        <v>2305.8216095175617</v>
      </c>
      <c r="G13" s="142">
        <v>2007.0377860653693</v>
      </c>
      <c r="H13" s="142">
        <v>1970.0748312960454</v>
      </c>
      <c r="I13" s="142">
        <v>1926.1643904622028</v>
      </c>
      <c r="J13" s="142">
        <v>1824.8814905093996</v>
      </c>
      <c r="K13" s="159">
        <v>1726.3231623273518</v>
      </c>
    </row>
    <row r="14" spans="1:12" s="117" customFormat="1" ht="19.5" customHeight="1">
      <c r="A14" s="120"/>
      <c r="B14" s="128" t="s">
        <v>78</v>
      </c>
      <c r="C14" s="128"/>
      <c r="D14" s="142">
        <v>8723.9413667714653</v>
      </c>
      <c r="E14" s="142">
        <v>8282.81938965058</v>
      </c>
      <c r="F14" s="142">
        <v>9061.360187555174</v>
      </c>
      <c r="G14" s="142">
        <v>9262.8624245393603</v>
      </c>
      <c r="H14" s="142">
        <v>9298.7248716075792</v>
      </c>
      <c r="I14" s="142">
        <v>9692.3860679434601</v>
      </c>
      <c r="J14" s="142">
        <v>8750.8309249881622</v>
      </c>
      <c r="K14" s="159">
        <v>8995.2835789519613</v>
      </c>
    </row>
    <row r="15" spans="1:12" s="117" customFormat="1" ht="19.5" customHeight="1">
      <c r="A15" s="120"/>
      <c r="B15" s="128" t="s">
        <v>79</v>
      </c>
      <c r="C15" s="128"/>
      <c r="D15" s="142">
        <v>40375.245190000984</v>
      </c>
      <c r="E15" s="142">
        <v>40241.227413444562</v>
      </c>
      <c r="F15" s="142">
        <v>40054.361365633682</v>
      </c>
      <c r="G15" s="142">
        <v>39772.851175866155</v>
      </c>
      <c r="H15" s="142">
        <v>39730.556052387205</v>
      </c>
      <c r="I15" s="142">
        <v>39339.167430785732</v>
      </c>
      <c r="J15" s="142">
        <v>39102.787295819246</v>
      </c>
      <c r="K15" s="159">
        <v>38499.831189855257</v>
      </c>
    </row>
    <row r="16" spans="1:12" s="117" customFormat="1" ht="19.5" customHeight="1">
      <c r="A16" s="120"/>
      <c r="B16" s="128" t="s">
        <v>68</v>
      </c>
      <c r="C16" s="128"/>
      <c r="D16" s="142">
        <v>8669.5033304154294</v>
      </c>
      <c r="E16" s="142">
        <v>8341.3537413979393</v>
      </c>
      <c r="F16" s="142">
        <v>9296.1014326257537</v>
      </c>
      <c r="G16" s="142">
        <v>10012.116397180354</v>
      </c>
      <c r="H16" s="142">
        <v>9844.9520479039293</v>
      </c>
      <c r="I16" s="142">
        <v>10017.866649819742</v>
      </c>
      <c r="J16" s="142">
        <v>10203.762796519622</v>
      </c>
      <c r="K16" s="159">
        <v>10451.183651518364</v>
      </c>
    </row>
    <row r="17" spans="1:12" s="117" customFormat="1" ht="19.5" customHeight="1">
      <c r="A17" s="120"/>
      <c r="B17" s="128" t="s">
        <v>69</v>
      </c>
      <c r="C17" s="128"/>
      <c r="D17" s="142">
        <v>12819.557675501772</v>
      </c>
      <c r="E17" s="142">
        <v>13153.961817358188</v>
      </c>
      <c r="F17" s="142">
        <v>13197.216007749605</v>
      </c>
      <c r="G17" s="142">
        <v>13190.870536494069</v>
      </c>
      <c r="H17" s="142">
        <v>13063.114724467241</v>
      </c>
      <c r="I17" s="142">
        <v>13459.679874841002</v>
      </c>
      <c r="J17" s="142">
        <v>13449.905195175541</v>
      </c>
      <c r="K17" s="159">
        <v>13613.988659867991</v>
      </c>
    </row>
    <row r="18" spans="1:12" s="117" customFormat="1" ht="19.5" customHeight="1">
      <c r="A18" s="120"/>
      <c r="B18" s="128" t="s">
        <v>70</v>
      </c>
      <c r="C18" s="128"/>
      <c r="D18" s="142">
        <v>12339.522088944963</v>
      </c>
      <c r="E18" s="142">
        <v>12654.002616646914</v>
      </c>
      <c r="F18" s="142">
        <v>12608.656492660715</v>
      </c>
      <c r="G18" s="142">
        <v>12407.393045095891</v>
      </c>
      <c r="H18" s="142">
        <v>12300.600767985623</v>
      </c>
      <c r="I18" s="142">
        <v>12151.267953619452</v>
      </c>
      <c r="J18" s="142">
        <v>12126.933034875654</v>
      </c>
      <c r="K18" s="159">
        <v>11968.074583938522</v>
      </c>
    </row>
    <row r="19" spans="1:12" s="117" customFormat="1" ht="19.5" customHeight="1">
      <c r="A19" s="120"/>
      <c r="B19" s="128" t="s">
        <v>71</v>
      </c>
      <c r="C19" s="128"/>
      <c r="D19" s="142">
        <v>27877.307878682324</v>
      </c>
      <c r="E19" s="142">
        <v>27878.778319930389</v>
      </c>
      <c r="F19" s="142">
        <v>29372.418373811146</v>
      </c>
      <c r="G19" s="142">
        <v>29862.565099572676</v>
      </c>
      <c r="H19" s="142">
        <v>29715.277892618255</v>
      </c>
      <c r="I19" s="142">
        <v>29882.856743343931</v>
      </c>
      <c r="J19" s="142">
        <v>30637.134331588091</v>
      </c>
      <c r="K19" s="159">
        <v>30696.215280215871</v>
      </c>
    </row>
    <row r="20" spans="1:12" s="117" customFormat="1" ht="19.5" customHeight="1">
      <c r="A20" s="120"/>
      <c r="B20" s="128" t="s">
        <v>72</v>
      </c>
      <c r="C20" s="128"/>
      <c r="D20" s="142">
        <v>16528.754237177534</v>
      </c>
      <c r="E20" s="142">
        <v>15895.650022613136</v>
      </c>
      <c r="F20" s="142">
        <v>16241.259836541123</v>
      </c>
      <c r="G20" s="142">
        <v>16080.687889541943</v>
      </c>
      <c r="H20" s="142">
        <v>16094.396529141957</v>
      </c>
      <c r="I20" s="142">
        <v>15790.032858080152</v>
      </c>
      <c r="J20" s="142">
        <v>15653.291323231269</v>
      </c>
      <c r="K20" s="159">
        <v>13887.603298207334</v>
      </c>
    </row>
    <row r="21" spans="1:12" s="117" customFormat="1" ht="24" customHeight="1">
      <c r="A21" s="120"/>
      <c r="B21" s="129" t="s">
        <v>80</v>
      </c>
      <c r="C21" s="135"/>
      <c r="D21" s="143">
        <v>2323.5790369872338</v>
      </c>
      <c r="E21" s="143">
        <v>2830.4807094458124</v>
      </c>
      <c r="F21" s="143">
        <v>1781.3017797031462</v>
      </c>
      <c r="G21" s="143">
        <v>1034.8286526865359</v>
      </c>
      <c r="H21" s="143">
        <v>1720.2982732126784</v>
      </c>
      <c r="I21" s="143">
        <v>2074.0560334114216</v>
      </c>
      <c r="J21" s="152">
        <v>1431.3852411620755</v>
      </c>
      <c r="K21" s="160">
        <v>1634.6644027796128</v>
      </c>
    </row>
    <row r="22" spans="1:12" ht="14.85" customHeight="1">
      <c r="A22" s="121" t="s">
        <v>45</v>
      </c>
      <c r="B22" s="13"/>
      <c r="C22" s="19"/>
      <c r="D22" s="19"/>
      <c r="E22" s="19"/>
      <c r="F22" s="19"/>
      <c r="G22" s="25"/>
      <c r="H22" s="25"/>
      <c r="I22" s="25"/>
      <c r="J22" s="25"/>
      <c r="K22" s="33"/>
    </row>
    <row r="23" spans="1:12" ht="14.85" customHeight="1">
      <c r="A23" s="14" t="s">
        <v>64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4"/>
    </row>
    <row r="24" spans="1:12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4"/>
    </row>
    <row r="25" spans="1:12" ht="27" customHeight="1">
      <c r="A25" s="37" t="s">
        <v>40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2" ht="13.5" customHeight="1">
      <c r="A26" s="56" t="s">
        <v>11</v>
      </c>
      <c r="B26" s="56"/>
      <c r="C26" s="56"/>
      <c r="D26" s="56"/>
      <c r="E26" s="56"/>
      <c r="F26" s="56"/>
      <c r="G26" s="148"/>
      <c r="H26" s="56"/>
      <c r="I26" s="13"/>
      <c r="J26" s="153"/>
      <c r="K26" s="153"/>
    </row>
    <row r="27" spans="1:12" ht="29.25" customHeight="1">
      <c r="A27" s="122" t="s">
        <v>39</v>
      </c>
      <c r="B27" s="122"/>
      <c r="C27" s="136"/>
      <c r="D27" s="52" t="s">
        <v>58</v>
      </c>
      <c r="E27" s="141" t="s">
        <v>28</v>
      </c>
      <c r="F27" s="141" t="s">
        <v>83</v>
      </c>
      <c r="G27" s="52" t="s">
        <v>90</v>
      </c>
      <c r="H27" s="52" t="s">
        <v>96</v>
      </c>
      <c r="I27" s="52" t="s">
        <v>100</v>
      </c>
      <c r="J27" s="154" t="s">
        <v>103</v>
      </c>
      <c r="K27" s="158" t="s">
        <v>115</v>
      </c>
    </row>
    <row r="28" spans="1:12" ht="19.5" customHeight="1">
      <c r="A28" s="123" t="s">
        <v>42</v>
      </c>
      <c r="B28" s="123"/>
      <c r="C28" s="41"/>
      <c r="D28" s="144">
        <v>310296.6099415574</v>
      </c>
      <c r="E28" s="144">
        <v>303628.14266599441</v>
      </c>
      <c r="F28" s="144">
        <v>321142.3067859828</v>
      </c>
      <c r="G28" s="144">
        <v>317369.01640326268</v>
      </c>
      <c r="H28" s="144">
        <v>329005.03675137204</v>
      </c>
      <c r="I28" s="144">
        <v>326259.96963107429</v>
      </c>
      <c r="J28" s="144">
        <v>317445.34655265725</v>
      </c>
      <c r="K28" s="161">
        <v>290719.33178231836</v>
      </c>
    </row>
    <row r="29" spans="1:12" ht="19.5" customHeight="1">
      <c r="A29" s="124">
        <v>1</v>
      </c>
      <c r="B29" s="130" t="s">
        <v>12</v>
      </c>
      <c r="C29" s="137"/>
      <c r="D29" s="144">
        <v>203196.28100809839</v>
      </c>
      <c r="E29" s="144">
        <v>202772.18908948865</v>
      </c>
      <c r="F29" s="144">
        <v>198939.18875029744</v>
      </c>
      <c r="G29" s="144">
        <v>201142.65481428039</v>
      </c>
      <c r="H29" s="144">
        <v>203417.28244775769</v>
      </c>
      <c r="I29" s="144">
        <v>201096.12015082443</v>
      </c>
      <c r="J29" s="144">
        <v>200993.43853987165</v>
      </c>
      <c r="K29" s="161">
        <v>197270.65543018506</v>
      </c>
    </row>
    <row r="30" spans="1:12" ht="19.5" customHeight="1">
      <c r="A30" s="124">
        <v>2</v>
      </c>
      <c r="B30" s="130" t="s">
        <v>38</v>
      </c>
      <c r="C30" s="137"/>
      <c r="D30" s="144">
        <v>14660.571537558066</v>
      </c>
      <c r="E30" s="144">
        <v>13577.226709247838</v>
      </c>
      <c r="F30" s="144">
        <v>14644.278737472676</v>
      </c>
      <c r="G30" s="144">
        <v>13973.442210074831</v>
      </c>
      <c r="H30" s="144">
        <v>14586.883807775801</v>
      </c>
      <c r="I30" s="144">
        <v>14280.999920792341</v>
      </c>
      <c r="J30" s="144">
        <v>14285.892427890571</v>
      </c>
      <c r="K30" s="161">
        <v>14303.310804837562</v>
      </c>
    </row>
    <row r="31" spans="1:12" ht="19.5" customHeight="1">
      <c r="A31" s="124"/>
      <c r="B31" s="130" t="s">
        <v>43</v>
      </c>
      <c r="C31" s="137"/>
      <c r="D31" s="144">
        <v>-185.57185434946319</v>
      </c>
      <c r="E31" s="144">
        <v>-136.6388763030069</v>
      </c>
      <c r="F31" s="144">
        <v>-73.640323343921807</v>
      </c>
      <c r="G31" s="144">
        <v>-76.156150095900642</v>
      </c>
      <c r="H31" s="144">
        <v>-34.989134647181771</v>
      </c>
      <c r="I31" s="144">
        <v>51.190323959805198</v>
      </c>
      <c r="J31" s="144">
        <v>28.370506179653006</v>
      </c>
      <c r="K31" s="161">
        <v>38.016891439388587</v>
      </c>
    </row>
    <row r="32" spans="1:12" ht="19.5" customHeight="1">
      <c r="A32" s="124"/>
      <c r="B32" s="130" t="s">
        <v>44</v>
      </c>
      <c r="C32" s="137"/>
      <c r="D32" s="144">
        <v>14713.398461818266</v>
      </c>
      <c r="E32" s="144">
        <v>13581.70964810632</v>
      </c>
      <c r="F32" s="144">
        <v>14585.634999461647</v>
      </c>
      <c r="G32" s="144">
        <v>13907.876074356496</v>
      </c>
      <c r="H32" s="144">
        <v>14460.074156862198</v>
      </c>
      <c r="I32" s="144">
        <v>14058.319503251289</v>
      </c>
      <c r="J32" s="144">
        <v>14109.576587312626</v>
      </c>
      <c r="K32" s="161">
        <v>14113.288625408959</v>
      </c>
    </row>
    <row r="33" spans="1:12" ht="19.5" customHeight="1">
      <c r="A33" s="124"/>
      <c r="B33" s="131" t="s">
        <v>46</v>
      </c>
      <c r="C33" s="138"/>
      <c r="D33" s="144">
        <v>132.7449300892649</v>
      </c>
      <c r="E33" s="144">
        <v>132.15593744452454</v>
      </c>
      <c r="F33" s="144">
        <v>132.28406135495331</v>
      </c>
      <c r="G33" s="144">
        <v>141.7222858142357</v>
      </c>
      <c r="H33" s="144">
        <v>161.79878556078336</v>
      </c>
      <c r="I33" s="144">
        <v>171.49009358124854</v>
      </c>
      <c r="J33" s="144">
        <v>147.94533439829385</v>
      </c>
      <c r="K33" s="161">
        <v>152.00528798921241</v>
      </c>
    </row>
    <row r="34" spans="1:12" ht="19.5" customHeight="1">
      <c r="A34" s="124">
        <v>3</v>
      </c>
      <c r="B34" s="130" t="s">
        <v>48</v>
      </c>
      <c r="C34" s="137"/>
      <c r="D34" s="144">
        <v>92439.757395900931</v>
      </c>
      <c r="E34" s="144">
        <v>87278.726867257938</v>
      </c>
      <c r="F34" s="144">
        <v>107558.83929821265</v>
      </c>
      <c r="G34" s="144">
        <v>102252.91937890743</v>
      </c>
      <c r="H34" s="144">
        <v>111000.87049583855</v>
      </c>
      <c r="I34" s="144">
        <v>110882.84955945752</v>
      </c>
      <c r="J34" s="144">
        <v>102166.01558489504</v>
      </c>
      <c r="K34" s="161">
        <v>79145.365547295762</v>
      </c>
    </row>
    <row r="35" spans="1:12" ht="19.5" customHeight="1">
      <c r="A35" s="124"/>
      <c r="B35" s="131" t="s">
        <v>47</v>
      </c>
      <c r="C35" s="138"/>
      <c r="D35" s="144">
        <v>57370.360516898181</v>
      </c>
      <c r="E35" s="144">
        <v>54377.803469419239</v>
      </c>
      <c r="F35" s="144">
        <v>67571.465042985888</v>
      </c>
      <c r="G35" s="144">
        <v>66819.054322450145</v>
      </c>
      <c r="H35" s="144">
        <v>74338.272484881658</v>
      </c>
      <c r="I35" s="144">
        <v>74659.183693404557</v>
      </c>
      <c r="J35" s="144">
        <v>71642.906644068367</v>
      </c>
      <c r="K35" s="161">
        <v>48725.982290885448</v>
      </c>
    </row>
    <row r="36" spans="1:12" ht="19.5" customHeight="1">
      <c r="A36" s="124"/>
      <c r="B36" s="131" t="s">
        <v>49</v>
      </c>
      <c r="C36" s="138"/>
      <c r="D36" s="144">
        <v>5403.1594532862009</v>
      </c>
      <c r="E36" s="144">
        <v>6033.2654469305744</v>
      </c>
      <c r="F36" s="144">
        <v>11110.703691603663</v>
      </c>
      <c r="G36" s="144">
        <v>8128.4462748496644</v>
      </c>
      <c r="H36" s="144">
        <v>8497.5026784489928</v>
      </c>
      <c r="I36" s="144">
        <v>9875.2735519303242</v>
      </c>
      <c r="J36" s="144">
        <v>4716.21541029134</v>
      </c>
      <c r="K36" s="161">
        <v>4618.2967219245975</v>
      </c>
    </row>
    <row r="37" spans="1:12" ht="19.5" customHeight="1">
      <c r="A37" s="125"/>
      <c r="B37" s="132" t="s">
        <v>51</v>
      </c>
      <c r="C37" s="139"/>
      <c r="D37" s="145">
        <v>29666.237425716557</v>
      </c>
      <c r="E37" s="145">
        <v>26867.657950908124</v>
      </c>
      <c r="F37" s="145">
        <v>28876.670563623105</v>
      </c>
      <c r="G37" s="145">
        <v>27305.41878160763</v>
      </c>
      <c r="H37" s="145">
        <v>28165.09533250791</v>
      </c>
      <c r="I37" s="145">
        <v>26348.392314122637</v>
      </c>
      <c r="J37" s="145">
        <v>25806.893530535344</v>
      </c>
      <c r="K37" s="162">
        <v>25801.086534485716</v>
      </c>
    </row>
    <row r="38" spans="1:12" ht="24.75" customHeight="1">
      <c r="A38" s="126" t="s">
        <v>63</v>
      </c>
      <c r="B38" s="126"/>
      <c r="C38" s="140"/>
      <c r="D38" s="146">
        <v>3091.5582494750115</v>
      </c>
      <c r="E38" s="146">
        <v>3051.9685449811473</v>
      </c>
      <c r="F38" s="146">
        <v>3264.5039012948828</v>
      </c>
      <c r="G38" s="146">
        <v>3243.224906017645</v>
      </c>
      <c r="H38" s="146">
        <v>3386.7418472527879</v>
      </c>
      <c r="I38" s="146">
        <v>3386.8988854051104</v>
      </c>
      <c r="J38" s="155">
        <v>3313.2107309382668</v>
      </c>
      <c r="K38" s="163">
        <v>3091.6734740178272</v>
      </c>
    </row>
    <row r="39" spans="1:12" ht="14.85" customHeight="1">
      <c r="A39" s="121" t="s">
        <v>45</v>
      </c>
      <c r="B39" s="133"/>
      <c r="C39" s="123"/>
      <c r="D39" s="123"/>
      <c r="E39" s="123"/>
      <c r="F39" s="147"/>
      <c r="G39" s="147"/>
      <c r="H39" s="147"/>
      <c r="I39" s="147"/>
      <c r="J39" s="156"/>
      <c r="K39" s="156"/>
    </row>
    <row r="40" spans="1:12" ht="14.85" customHeight="1">
      <c r="A40" s="127" t="s">
        <v>64</v>
      </c>
      <c r="B40" s="134"/>
      <c r="C40" s="134"/>
      <c r="D40" s="134"/>
      <c r="E40" s="134"/>
      <c r="F40" s="134"/>
      <c r="G40" s="134"/>
      <c r="H40" s="149"/>
      <c r="I40" s="150"/>
      <c r="J40" s="157"/>
      <c r="K40" s="157"/>
      <c r="L40" s="9">
        <v>138</v>
      </c>
    </row>
  </sheetData>
  <mergeCells count="34">
    <mergeCell ref="A1:K1"/>
    <mergeCell ref="A3:C3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3:K23"/>
    <mergeCell ref="A25:K25"/>
    <mergeCell ref="A27:C27"/>
    <mergeCell ref="A28:B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8:C38"/>
  </mergeCells>
  <phoneticPr fontId="2"/>
  <pageMargins left="0.70078740157480324" right="0.70078740157480324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13 市民生活</vt:lpstr>
      <vt:lpstr>26表 市内総生産と一人あたり市民所得の推移</vt:lpstr>
      <vt:lpstr>13‐1 酒類販売状況</vt:lpstr>
      <vt:lpstr>13‐2 公設地方卸売市場取扱状況</vt:lpstr>
      <vt:lpstr>13‐3、13-4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2023-02-01T02:29:50Z</cp:lastPrinted>
  <dcterms:created xsi:type="dcterms:W3CDTF">1997-01-08T22:48:59Z</dcterms:created>
  <dcterms:modified xsi:type="dcterms:W3CDTF">2024-03-15T02:56:28Z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2024-03-15T02:56:28Z</vt:filetime>
  </property>
</Properties>
</file>